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<sst xmlns="http://schemas.openxmlformats.org/spreadsheetml/2006/main" count="78" uniqueCount="78">
  <si>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项目名称</t>
  </si>
  <si>
    <t>市本级</t>
  </si>
  <si>
    <t>左权县</t>
  </si>
  <si>
    <t>和顺县</t>
  </si>
  <si>
    <t>榆社县</t>
  </si>
  <si>
    <t>昔阳县</t>
  </si>
  <si>
    <t>太谷县</t>
  </si>
  <si>
    <t>祁县</t>
  </si>
  <si>
    <t>平遥县</t>
  </si>
  <si>
    <t>灵石县</t>
  </si>
  <si>
    <t>寿阳县</t>
  </si>
  <si>
    <t>小计</t>
  </si>
  <si>
    <t>市级文号</t>
  </si>
  <si>
    <t>市财农〔2018〕60号</t>
  </si>
  <si>
    <t>市级专项扶贫资金</t>
  </si>
  <si>
    <t>市财农[2018]78号</t>
  </si>
  <si>
    <t>市财农改[2018]9号</t>
  </si>
  <si>
    <t>市财预[2018]5号</t>
  </si>
  <si>
    <t>市财预[2018]30号</t>
  </si>
  <si>
    <t>2018年第二批深度贫困村发展脱贫产业扶持资金</t>
  </si>
  <si>
    <t>市财农[2018]83号</t>
  </si>
  <si>
    <t>市财建[2018]37号</t>
  </si>
  <si>
    <t>市财建[2018]68号</t>
  </si>
  <si>
    <t>2018年“四好农村路”建设市级补助资金</t>
  </si>
  <si>
    <t>单位：万元</t>
  </si>
  <si>
    <t>扶贫工作队经费</t>
  </si>
  <si>
    <t>2019年第三批深度贫困村发展脱贫产业扶持资金</t>
  </si>
  <si>
    <t>市财农[2018]97号</t>
  </si>
  <si>
    <t>上级文号</t>
  </si>
  <si>
    <t>市级资金小计</t>
  </si>
  <si>
    <t>2018年财政专项扶贫资金（扶贫发展支出方向）</t>
  </si>
  <si>
    <t>2018年第二批省级财政专项扶贫资金</t>
  </si>
  <si>
    <t>2018年第二批中央财政专项扶贫资金</t>
  </si>
  <si>
    <t>榆次</t>
  </si>
  <si>
    <t>2018年中央财政专项扶贫资金（国有贫困林场支出方向）</t>
  </si>
  <si>
    <t>达2018年财政专项扶贫资金</t>
  </si>
  <si>
    <t>市财农[2017]139号</t>
  </si>
  <si>
    <t>市财农[2018]40号</t>
  </si>
  <si>
    <t>市财农[2017]135号</t>
  </si>
  <si>
    <t>市财农[2017]132号</t>
  </si>
  <si>
    <t>晋财农[2017]205号</t>
  </si>
  <si>
    <t>晋财农[2018]34号</t>
  </si>
  <si>
    <t>晋财农[2018]52号</t>
  </si>
  <si>
    <t>晋财农[2017]184号</t>
  </si>
  <si>
    <t>晋财农[2017]200号</t>
  </si>
  <si>
    <t>上级资金小计</t>
  </si>
  <si>
    <t>2018年晋中市市级以上扶贫资金情况表</t>
  </si>
  <si>
    <t>2018年扶贫专项扶贫资金</t>
  </si>
  <si>
    <t>市财农[2018]1号</t>
  </si>
  <si>
    <t>2018年易地扶贫搬迁项目补助资金的通知</t>
  </si>
  <si>
    <t>市财农[2018]24号</t>
  </si>
  <si>
    <t>2018年深度贫困村发展脱贫产业扶持资金预算批指标的通知</t>
  </si>
  <si>
    <t>市财农[2018]26号</t>
  </si>
  <si>
    <t>市财农[2018]27号</t>
  </si>
  <si>
    <t>2018年贫困县农村妇女“两癌”检查经费</t>
  </si>
  <si>
    <t>市财农[2018]28号</t>
  </si>
  <si>
    <t>2018年市级扶贫专项资金</t>
  </si>
  <si>
    <t>市财农[2018]29号</t>
  </si>
  <si>
    <t>2018年美丽宜居示范项目资金</t>
  </si>
  <si>
    <t>市财农[2018]30号</t>
  </si>
  <si>
    <t>基础设施建设和村貌整治资金的通知</t>
  </si>
  <si>
    <t>市财农[2018]35号</t>
  </si>
  <si>
    <t>2018年市级农机信息化建设和资产性收益扶贫试点资金</t>
  </si>
  <si>
    <t>市财农[2018]36号</t>
  </si>
  <si>
    <t>全省林业现场会补助资金的通知</t>
  </si>
  <si>
    <t>市财农[2018]41号</t>
  </si>
  <si>
    <t>2018年市级财政专项扶贫资金的通知</t>
  </si>
  <si>
    <t>市财农[2018]54号</t>
  </si>
  <si>
    <t>2018年特色农产品发展扶持资金的通知</t>
  </si>
  <si>
    <t>2018年市级“一事一议”财政奖补配套资金的通知</t>
  </si>
  <si>
    <t>“四好农村路”建设市级补助资金的通知</t>
  </si>
  <si>
    <t>2018年扶持村集体经济发展试点</t>
  </si>
  <si>
    <t>2018年省级以工代赈资金</t>
  </si>
  <si>
    <t>晋财建一【2017】288号</t>
  </si>
  <si>
    <t xml:space="preserve"> 市财建[2017]118号  </t>
  </si>
  <si>
    <t>市财农[2018]21号</t>
  </si>
  <si>
    <t>合计</t>
  </si>
  <si>
    <t>易地扶贫搬迁借款到期本息及风险准备的通知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</si>
</sst>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sz val="9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b/>
      <sz val="9"/>
      <name val="仿宋"/>
      <family val="3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pane xSplit="1" ySplit="3" topLeftCell="B4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A2" sqref="A2"/>
    </sheetView>
  </sheetViews>
  <sheetFormatPr defaultColWidth="9.00390625" defaultRowHeight="14.25"/>
  <cols>
    <col min="1" max="1" width="24.875" style="13" customWidth="1"/>
    <col min="2" max="2" width="20.00390625" style="4" customWidth="1"/>
    <col min="3" max="3" width="16.375" style="4" customWidth="1"/>
    <col min="4" max="6" width="9.50390625" style="4" bestFit="1" customWidth="1"/>
    <col min="7" max="8" width="11.625" style="4" bestFit="1" customWidth="1"/>
    <col min="9" max="9" width="5.00390625" style="4" bestFit="1" customWidth="1"/>
    <col min="10" max="10" width="8.50390625" style="4" bestFit="1" customWidth="1"/>
    <col min="11" max="11" width="5.00390625" style="4" bestFit="1" customWidth="1"/>
    <col min="12" max="14" width="6.75390625" style="4" bestFit="1" customWidth="1"/>
    <col min="15" max="15" width="11.625" style="4" bestFit="1" customWidth="1"/>
    <col min="16" max="16384" width="9.00390625" style="4" customWidth="1"/>
  </cols>
  <sheetData>
    <row r="1" spans="1:15" ht="30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s="9" customFormat="1" ht="19.5" customHeight="1">
      <c r="A3" s="7" t="s">
        <v>0</v>
      </c>
      <c r="B3" s="8" t="s">
        <v>28</v>
      </c>
      <c r="C3" s="8" t="s">
        <v>12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33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</row>
    <row r="4" spans="1:15" ht="25.5" customHeight="1">
      <c r="A4" s="2" t="s">
        <v>34</v>
      </c>
      <c r="B4" s="2" t="s">
        <v>43</v>
      </c>
      <c r="C4" s="1" t="s">
        <v>38</v>
      </c>
      <c r="D4" s="1"/>
      <c r="E4" s="1">
        <v>35</v>
      </c>
      <c r="F4" s="1">
        <v>35</v>
      </c>
      <c r="G4" s="1"/>
      <c r="H4" s="1">
        <v>35</v>
      </c>
      <c r="I4" s="1"/>
      <c r="J4" s="1"/>
      <c r="K4" s="1"/>
      <c r="L4" s="1">
        <v>27</v>
      </c>
      <c r="M4" s="1"/>
      <c r="N4" s="1"/>
      <c r="O4" s="10">
        <f aca="true" t="shared" si="0" ref="O4:O9">SUM(D4:N4)</f>
        <v>132</v>
      </c>
    </row>
    <row r="5" spans="1:15" ht="25.5" customHeight="1">
      <c r="A5" s="2" t="s">
        <v>35</v>
      </c>
      <c r="B5" s="2" t="s">
        <v>44</v>
      </c>
      <c r="C5" s="1" t="s">
        <v>39</v>
      </c>
      <c r="D5" s="1"/>
      <c r="E5" s="1">
        <v>70</v>
      </c>
      <c r="F5" s="1">
        <v>60</v>
      </c>
      <c r="G5" s="1"/>
      <c r="H5" s="1"/>
      <c r="I5" s="1"/>
      <c r="J5" s="1"/>
      <c r="K5" s="1"/>
      <c r="L5" s="1"/>
      <c r="M5" s="1"/>
      <c r="N5" s="1"/>
      <c r="O5" s="10">
        <f t="shared" si="0"/>
        <v>130</v>
      </c>
    </row>
    <row r="6" spans="1:15" ht="25.5" customHeight="1">
      <c r="A6" s="2" t="s">
        <v>30</v>
      </c>
      <c r="B6" s="2" t="s">
        <v>40</v>
      </c>
      <c r="C6" s="1" t="s">
        <v>36</v>
      </c>
      <c r="D6" s="1"/>
      <c r="E6" s="1">
        <v>9397</v>
      </c>
      <c r="F6" s="1">
        <v>6858</v>
      </c>
      <c r="G6" s="1">
        <v>6672</v>
      </c>
      <c r="H6" s="1">
        <v>2713</v>
      </c>
      <c r="I6" s="1"/>
      <c r="J6" s="1"/>
      <c r="K6" s="1">
        <v>276</v>
      </c>
      <c r="L6" s="1"/>
      <c r="M6" s="1">
        <v>190</v>
      </c>
      <c r="N6" s="1"/>
      <c r="O6" s="10">
        <f t="shared" si="0"/>
        <v>26106</v>
      </c>
    </row>
    <row r="7" spans="1:15" ht="25.5" customHeight="1">
      <c r="A7" s="2" t="s">
        <v>31</v>
      </c>
      <c r="B7" s="2" t="s">
        <v>41</v>
      </c>
      <c r="C7" s="1" t="s">
        <v>75</v>
      </c>
      <c r="D7" s="1"/>
      <c r="E7" s="1">
        <v>290</v>
      </c>
      <c r="F7" s="1">
        <v>350</v>
      </c>
      <c r="G7" s="1">
        <v>1200</v>
      </c>
      <c r="H7" s="1">
        <v>2758</v>
      </c>
      <c r="I7" s="1"/>
      <c r="J7" s="1">
        <v>602</v>
      </c>
      <c r="K7" s="1">
        <v>341</v>
      </c>
      <c r="L7" s="1">
        <v>1566</v>
      </c>
      <c r="M7" s="1">
        <v>394</v>
      </c>
      <c r="N7" s="1">
        <v>859</v>
      </c>
      <c r="O7" s="10">
        <f t="shared" si="0"/>
        <v>8360</v>
      </c>
    </row>
    <row r="8" spans="1:15" ht="25.5" customHeight="1">
      <c r="A8" s="2" t="s">
        <v>32</v>
      </c>
      <c r="B8" s="2" t="s">
        <v>42</v>
      </c>
      <c r="C8" s="1" t="s">
        <v>37</v>
      </c>
      <c r="D8" s="1"/>
      <c r="E8" s="1">
        <v>1893</v>
      </c>
      <c r="F8" s="1">
        <v>851</v>
      </c>
      <c r="G8" s="1"/>
      <c r="H8" s="1"/>
      <c r="I8" s="1">
        <v>35</v>
      </c>
      <c r="J8" s="1"/>
      <c r="K8" s="1"/>
      <c r="L8" s="1"/>
      <c r="M8" s="1">
        <v>20</v>
      </c>
      <c r="N8" s="1"/>
      <c r="O8" s="10">
        <f t="shared" si="0"/>
        <v>2799</v>
      </c>
    </row>
    <row r="9" spans="1:15" ht="25.5" customHeight="1">
      <c r="A9" s="2" t="s">
        <v>72</v>
      </c>
      <c r="B9" s="2" t="s">
        <v>73</v>
      </c>
      <c r="C9" s="1" t="s">
        <v>74</v>
      </c>
      <c r="D9" s="1"/>
      <c r="E9" s="1"/>
      <c r="F9" s="1"/>
      <c r="G9" s="1">
        <v>490</v>
      </c>
      <c r="H9" s="1">
        <v>320</v>
      </c>
      <c r="I9" s="1"/>
      <c r="J9" s="1"/>
      <c r="K9" s="1"/>
      <c r="L9" s="1"/>
      <c r="M9" s="1"/>
      <c r="N9" s="1"/>
      <c r="O9" s="10">
        <f t="shared" si="0"/>
        <v>810</v>
      </c>
    </row>
    <row r="10" spans="1:15" s="9" customFormat="1" ht="25.5" customHeight="1">
      <c r="A10" s="17" t="s">
        <v>45</v>
      </c>
      <c r="B10" s="18"/>
      <c r="C10" s="19"/>
      <c r="D10" s="14">
        <f aca="true" t="shared" si="1" ref="D10:N10">SUM(D4:D9)</f>
        <v>0</v>
      </c>
      <c r="E10" s="14">
        <f t="shared" si="1"/>
        <v>11685</v>
      </c>
      <c r="F10" s="14">
        <f t="shared" si="1"/>
        <v>8154</v>
      </c>
      <c r="G10" s="14">
        <f t="shared" si="1"/>
        <v>8362</v>
      </c>
      <c r="H10" s="14">
        <f t="shared" si="1"/>
        <v>5826</v>
      </c>
      <c r="I10" s="14">
        <f t="shared" si="1"/>
        <v>35</v>
      </c>
      <c r="J10" s="14">
        <f t="shared" si="1"/>
        <v>602</v>
      </c>
      <c r="K10" s="14">
        <f t="shared" si="1"/>
        <v>617</v>
      </c>
      <c r="L10" s="14">
        <f t="shared" si="1"/>
        <v>1593</v>
      </c>
      <c r="M10" s="14">
        <f t="shared" si="1"/>
        <v>604</v>
      </c>
      <c r="N10" s="14">
        <f t="shared" si="1"/>
        <v>859</v>
      </c>
      <c r="O10" s="14">
        <f>SUM(O4:O9)</f>
        <v>38337</v>
      </c>
    </row>
    <row r="11" spans="1:15" s="11" customFormat="1" ht="25.5" customHeight="1">
      <c r="A11" s="2" t="s">
        <v>47</v>
      </c>
      <c r="B11" s="1"/>
      <c r="C11" s="1" t="s">
        <v>48</v>
      </c>
      <c r="D11" s="1"/>
      <c r="E11" s="1"/>
      <c r="F11" s="1"/>
      <c r="G11" s="1"/>
      <c r="H11" s="1">
        <v>3000</v>
      </c>
      <c r="I11" s="1"/>
      <c r="J11" s="1"/>
      <c r="K11" s="1"/>
      <c r="L11" s="1"/>
      <c r="M11" s="1"/>
      <c r="N11" s="1"/>
      <c r="O11" s="1">
        <f aca="true" t="shared" si="2" ref="O11:O30">SUM(D11:N11)</f>
        <v>3000</v>
      </c>
    </row>
    <row r="12" spans="1:15" s="11" customFormat="1" ht="25.5" customHeight="1">
      <c r="A12" s="2" t="s">
        <v>49</v>
      </c>
      <c r="B12" s="1"/>
      <c r="C12" s="1" t="s">
        <v>50</v>
      </c>
      <c r="D12" s="1"/>
      <c r="E12" s="1"/>
      <c r="F12" s="1"/>
      <c r="G12" s="1">
        <v>1500</v>
      </c>
      <c r="H12" s="1"/>
      <c r="I12" s="1"/>
      <c r="J12" s="1"/>
      <c r="K12" s="1"/>
      <c r="L12" s="1"/>
      <c r="M12" s="1"/>
      <c r="N12" s="1"/>
      <c r="O12" s="1">
        <f t="shared" si="2"/>
        <v>1500</v>
      </c>
    </row>
    <row r="13" spans="1:15" s="11" customFormat="1" ht="25.5" customHeight="1">
      <c r="A13" s="2" t="s">
        <v>51</v>
      </c>
      <c r="B13" s="1"/>
      <c r="C13" s="1" t="s">
        <v>52</v>
      </c>
      <c r="D13" s="1"/>
      <c r="E13" s="1"/>
      <c r="F13" s="1">
        <v>629</v>
      </c>
      <c r="G13" s="1">
        <v>1027.1</v>
      </c>
      <c r="H13" s="1"/>
      <c r="I13" s="1"/>
      <c r="J13" s="1">
        <v>253</v>
      </c>
      <c r="K13" s="1"/>
      <c r="L13" s="1"/>
      <c r="M13" s="1"/>
      <c r="N13" s="1"/>
      <c r="O13" s="1">
        <f t="shared" si="2"/>
        <v>1909.1</v>
      </c>
    </row>
    <row r="14" spans="1:15" s="11" customFormat="1" ht="25.5" customHeight="1">
      <c r="A14" s="2" t="s">
        <v>77</v>
      </c>
      <c r="B14" s="1"/>
      <c r="C14" s="1" t="s">
        <v>53</v>
      </c>
      <c r="D14" s="1">
        <v>256.136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2"/>
        <v>256.136</v>
      </c>
    </row>
    <row r="15" spans="1:15" s="11" customFormat="1" ht="25.5" customHeight="1">
      <c r="A15" s="2" t="s">
        <v>54</v>
      </c>
      <c r="B15" s="1"/>
      <c r="C15" s="1" t="s">
        <v>55</v>
      </c>
      <c r="D15" s="1"/>
      <c r="E15" s="1"/>
      <c r="F15" s="1"/>
      <c r="G15" s="1">
        <v>64.0512</v>
      </c>
      <c r="H15" s="1">
        <v>166.5024</v>
      </c>
      <c r="I15" s="1"/>
      <c r="J15" s="1"/>
      <c r="K15" s="1"/>
      <c r="L15" s="1"/>
      <c r="M15" s="1"/>
      <c r="N15" s="1"/>
      <c r="O15" s="1">
        <f t="shared" si="2"/>
        <v>230.5536</v>
      </c>
    </row>
    <row r="16" spans="1:15" s="11" customFormat="1" ht="25.5" customHeight="1">
      <c r="A16" s="2" t="s">
        <v>56</v>
      </c>
      <c r="B16" s="1"/>
      <c r="C16" s="1" t="s">
        <v>57</v>
      </c>
      <c r="D16" s="1"/>
      <c r="E16" s="1">
        <v>280</v>
      </c>
      <c r="F16" s="1">
        <v>430</v>
      </c>
      <c r="G16" s="1">
        <v>230</v>
      </c>
      <c r="H16" s="1">
        <v>160</v>
      </c>
      <c r="I16" s="1"/>
      <c r="J16" s="1">
        <v>75</v>
      </c>
      <c r="K16" s="1">
        <v>75</v>
      </c>
      <c r="L16" s="1">
        <v>100</v>
      </c>
      <c r="M16" s="1">
        <v>75</v>
      </c>
      <c r="N16" s="1">
        <v>75</v>
      </c>
      <c r="O16" s="1">
        <f t="shared" si="2"/>
        <v>1500</v>
      </c>
    </row>
    <row r="17" spans="1:15" s="11" customFormat="1" ht="25.5" customHeight="1">
      <c r="A17" s="2" t="s">
        <v>58</v>
      </c>
      <c r="B17" s="1"/>
      <c r="C17" s="1" t="s">
        <v>59</v>
      </c>
      <c r="D17" s="1"/>
      <c r="E17" s="1">
        <v>240</v>
      </c>
      <c r="F17" s="1">
        <v>320</v>
      </c>
      <c r="G17" s="1">
        <v>100</v>
      </c>
      <c r="H17" s="1">
        <v>40</v>
      </c>
      <c r="I17" s="1"/>
      <c r="J17" s="1"/>
      <c r="K17" s="1"/>
      <c r="L17" s="1"/>
      <c r="M17" s="1"/>
      <c r="N17" s="1"/>
      <c r="O17" s="1">
        <f t="shared" si="2"/>
        <v>700</v>
      </c>
    </row>
    <row r="18" spans="1:15" s="11" customFormat="1" ht="25.5" customHeight="1">
      <c r="A18" s="2" t="s">
        <v>60</v>
      </c>
      <c r="B18" s="1"/>
      <c r="C18" s="1" t="s">
        <v>61</v>
      </c>
      <c r="D18" s="1"/>
      <c r="E18" s="1"/>
      <c r="F18" s="1"/>
      <c r="G18" s="1">
        <v>25</v>
      </c>
      <c r="H18" s="1">
        <v>25</v>
      </c>
      <c r="I18" s="1"/>
      <c r="J18" s="1"/>
      <c r="K18" s="1"/>
      <c r="L18" s="1"/>
      <c r="M18" s="1"/>
      <c r="N18" s="1"/>
      <c r="O18" s="1">
        <f t="shared" si="2"/>
        <v>50</v>
      </c>
    </row>
    <row r="19" spans="1:15" s="11" customFormat="1" ht="25.5" customHeight="1">
      <c r="A19" s="2" t="s">
        <v>62</v>
      </c>
      <c r="B19" s="1"/>
      <c r="C19" s="1" t="s">
        <v>63</v>
      </c>
      <c r="D19" s="1"/>
      <c r="E19" s="1">
        <v>60</v>
      </c>
      <c r="F19" s="1">
        <v>20</v>
      </c>
      <c r="G19" s="1">
        <v>60</v>
      </c>
      <c r="H19" s="1">
        <v>60</v>
      </c>
      <c r="I19" s="1"/>
      <c r="J19" s="1">
        <v>20</v>
      </c>
      <c r="K19" s="1">
        <v>40</v>
      </c>
      <c r="L19" s="1"/>
      <c r="M19" s="1">
        <v>40</v>
      </c>
      <c r="N19" s="1"/>
      <c r="O19" s="1">
        <f t="shared" si="2"/>
        <v>300</v>
      </c>
    </row>
    <row r="20" spans="1:15" s="11" customFormat="1" ht="25.5" customHeight="1">
      <c r="A20" s="2" t="s">
        <v>64</v>
      </c>
      <c r="B20" s="1"/>
      <c r="C20" s="1" t="s">
        <v>65</v>
      </c>
      <c r="D20" s="1"/>
      <c r="E20" s="1">
        <v>1000</v>
      </c>
      <c r="F20" s="1"/>
      <c r="G20" s="1"/>
      <c r="H20" s="1"/>
      <c r="I20" s="1"/>
      <c r="J20" s="1"/>
      <c r="K20" s="1"/>
      <c r="L20" s="1"/>
      <c r="M20" s="1"/>
      <c r="N20" s="1"/>
      <c r="O20" s="1">
        <f t="shared" si="2"/>
        <v>1000</v>
      </c>
    </row>
    <row r="21" spans="1:15" s="11" customFormat="1" ht="25.5" customHeight="1">
      <c r="A21" s="2" t="s">
        <v>66</v>
      </c>
      <c r="B21" s="1"/>
      <c r="C21" s="1" t="s">
        <v>67</v>
      </c>
      <c r="D21" s="1"/>
      <c r="E21" s="1">
        <v>1000</v>
      </c>
      <c r="F21" s="1">
        <v>1000</v>
      </c>
      <c r="G21" s="1">
        <v>1000</v>
      </c>
      <c r="H21" s="1"/>
      <c r="I21" s="1"/>
      <c r="J21" s="1"/>
      <c r="K21" s="1"/>
      <c r="L21" s="1"/>
      <c r="M21" s="1"/>
      <c r="N21" s="1"/>
      <c r="O21" s="1">
        <f t="shared" si="2"/>
        <v>3000</v>
      </c>
    </row>
    <row r="22" spans="1:15" s="11" customFormat="1" ht="25.5" customHeight="1">
      <c r="A22" s="2" t="s">
        <v>68</v>
      </c>
      <c r="B22" s="1"/>
      <c r="C22" s="1" t="s">
        <v>13</v>
      </c>
      <c r="D22" s="1"/>
      <c r="E22" s="1">
        <v>65</v>
      </c>
      <c r="F22" s="1">
        <v>30</v>
      </c>
      <c r="G22" s="1">
        <v>80</v>
      </c>
      <c r="H22" s="1">
        <v>25</v>
      </c>
      <c r="I22" s="1"/>
      <c r="J22" s="1"/>
      <c r="K22" s="1"/>
      <c r="L22" s="1"/>
      <c r="M22" s="1"/>
      <c r="N22" s="1"/>
      <c r="O22" s="1">
        <f t="shared" si="2"/>
        <v>200</v>
      </c>
    </row>
    <row r="23" spans="1:15" s="11" customFormat="1" ht="25.5" customHeight="1">
      <c r="A23" s="2" t="s">
        <v>14</v>
      </c>
      <c r="B23" s="1"/>
      <c r="C23" s="1" t="s">
        <v>15</v>
      </c>
      <c r="D23" s="1"/>
      <c r="E23" s="1">
        <v>300</v>
      </c>
      <c r="F23" s="1">
        <v>200</v>
      </c>
      <c r="G23" s="1">
        <v>300</v>
      </c>
      <c r="H23" s="1">
        <v>200</v>
      </c>
      <c r="I23" s="1"/>
      <c r="J23" s="1"/>
      <c r="K23" s="1"/>
      <c r="L23" s="1"/>
      <c r="M23" s="1"/>
      <c r="N23" s="1"/>
      <c r="O23" s="1">
        <f t="shared" si="2"/>
        <v>1000</v>
      </c>
    </row>
    <row r="24" spans="1:15" s="11" customFormat="1" ht="25.5" customHeight="1">
      <c r="A24" s="2" t="s">
        <v>19</v>
      </c>
      <c r="B24" s="1"/>
      <c r="C24" s="1" t="s">
        <v>20</v>
      </c>
      <c r="D24" s="1"/>
      <c r="E24" s="1">
        <v>334.2</v>
      </c>
      <c r="F24" s="1"/>
      <c r="G24" s="1"/>
      <c r="H24" s="1"/>
      <c r="I24" s="1"/>
      <c r="J24" s="1"/>
      <c r="K24" s="1"/>
      <c r="L24" s="1"/>
      <c r="M24" s="1"/>
      <c r="N24" s="1"/>
      <c r="O24" s="1">
        <f t="shared" si="2"/>
        <v>334.2</v>
      </c>
    </row>
    <row r="25" spans="1:15" s="11" customFormat="1" ht="25.5" customHeight="1">
      <c r="A25" s="2" t="s">
        <v>26</v>
      </c>
      <c r="B25" s="1"/>
      <c r="C25" s="1" t="s">
        <v>27</v>
      </c>
      <c r="D25" s="1"/>
      <c r="E25" s="1">
        <v>108.37</v>
      </c>
      <c r="F25" s="1">
        <v>203.97</v>
      </c>
      <c r="G25" s="1">
        <v>343.65</v>
      </c>
      <c r="H25" s="1"/>
      <c r="I25" s="1"/>
      <c r="J25" s="1">
        <v>100.71</v>
      </c>
      <c r="K25" s="1"/>
      <c r="L25" s="1"/>
      <c r="M25" s="1"/>
      <c r="N25" s="1"/>
      <c r="O25" s="1">
        <f t="shared" si="2"/>
        <v>756.7</v>
      </c>
    </row>
    <row r="26" spans="1:15" s="11" customFormat="1" ht="25.5" customHeight="1">
      <c r="A26" s="2" t="s">
        <v>69</v>
      </c>
      <c r="B26" s="1"/>
      <c r="C26" s="1" t="s">
        <v>16</v>
      </c>
      <c r="D26" s="1"/>
      <c r="E26" s="1">
        <v>217.78</v>
      </c>
      <c r="F26" s="1">
        <v>186.85</v>
      </c>
      <c r="G26" s="1">
        <v>201.98</v>
      </c>
      <c r="H26" s="1">
        <v>353.39</v>
      </c>
      <c r="I26" s="1"/>
      <c r="J26" s="1"/>
      <c r="K26" s="1"/>
      <c r="L26" s="1"/>
      <c r="M26" s="1"/>
      <c r="N26" s="1"/>
      <c r="O26" s="1">
        <f t="shared" si="2"/>
        <v>960</v>
      </c>
    </row>
    <row r="27" spans="1:15" s="11" customFormat="1" ht="25.5" customHeight="1">
      <c r="A27" s="2" t="s">
        <v>70</v>
      </c>
      <c r="B27" s="1"/>
      <c r="C27" s="1" t="s">
        <v>21</v>
      </c>
      <c r="D27" s="1"/>
      <c r="E27" s="1"/>
      <c r="F27" s="1">
        <v>600</v>
      </c>
      <c r="G27" s="1"/>
      <c r="H27" s="1"/>
      <c r="I27" s="1"/>
      <c r="J27" s="1"/>
      <c r="K27" s="1"/>
      <c r="L27" s="1"/>
      <c r="M27" s="1"/>
      <c r="N27" s="1"/>
      <c r="O27" s="1">
        <f t="shared" si="2"/>
        <v>600</v>
      </c>
    </row>
    <row r="28" spans="1:15" s="11" customFormat="1" ht="25.5" customHeight="1">
      <c r="A28" s="2" t="s">
        <v>23</v>
      </c>
      <c r="B28" s="1"/>
      <c r="C28" s="1" t="s">
        <v>22</v>
      </c>
      <c r="D28" s="1"/>
      <c r="E28" s="1">
        <v>682.8</v>
      </c>
      <c r="F28" s="1">
        <v>110</v>
      </c>
      <c r="G28" s="1">
        <v>78</v>
      </c>
      <c r="H28" s="1">
        <v>246.4</v>
      </c>
      <c r="I28" s="1"/>
      <c r="J28" s="1"/>
      <c r="K28" s="1"/>
      <c r="L28" s="1"/>
      <c r="M28" s="1"/>
      <c r="N28" s="1"/>
      <c r="O28" s="1">
        <f t="shared" si="2"/>
        <v>1117.2</v>
      </c>
    </row>
    <row r="29" spans="1:15" s="11" customFormat="1" ht="25.5" customHeight="1">
      <c r="A29" s="2" t="s">
        <v>25</v>
      </c>
      <c r="B29" s="1"/>
      <c r="C29" s="1" t="s">
        <v>17</v>
      </c>
      <c r="D29" s="1">
        <v>2260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 t="shared" si="2"/>
        <v>2260</v>
      </c>
    </row>
    <row r="30" spans="1:15" s="11" customFormat="1" ht="25.5" customHeight="1">
      <c r="A30" s="2" t="s">
        <v>71</v>
      </c>
      <c r="B30" s="1"/>
      <c r="C30" s="1" t="s">
        <v>18</v>
      </c>
      <c r="D30" s="1"/>
      <c r="E30" s="1">
        <v>1000</v>
      </c>
      <c r="F30" s="1"/>
      <c r="G30" s="1">
        <v>1000</v>
      </c>
      <c r="H30" s="1"/>
      <c r="I30" s="1"/>
      <c r="J30" s="1"/>
      <c r="K30" s="1"/>
      <c r="L30" s="1"/>
      <c r="M30" s="1"/>
      <c r="N30" s="1"/>
      <c r="O30" s="1">
        <f t="shared" si="2"/>
        <v>2000</v>
      </c>
    </row>
    <row r="31" spans="1:15" s="12" customFormat="1" ht="25.5" customHeight="1">
      <c r="A31" s="20" t="s">
        <v>29</v>
      </c>
      <c r="B31" s="20"/>
      <c r="C31" s="20"/>
      <c r="D31" s="14">
        <f aca="true" t="shared" si="3" ref="D31:O31">SUM(D11:D30)</f>
        <v>2516.136</v>
      </c>
      <c r="E31" s="14">
        <f t="shared" si="3"/>
        <v>5288.15</v>
      </c>
      <c r="F31" s="14">
        <f t="shared" si="3"/>
        <v>3729.8199999999997</v>
      </c>
      <c r="G31" s="14">
        <f t="shared" si="3"/>
        <v>6009.781199999999</v>
      </c>
      <c r="H31" s="14">
        <f t="shared" si="3"/>
        <v>4276.292399999999</v>
      </c>
      <c r="I31" s="14"/>
      <c r="J31" s="14">
        <f t="shared" si="3"/>
        <v>448.71</v>
      </c>
      <c r="K31" s="14">
        <f t="shared" si="3"/>
        <v>115</v>
      </c>
      <c r="L31" s="14">
        <f t="shared" si="3"/>
        <v>100</v>
      </c>
      <c r="M31" s="14">
        <f t="shared" si="3"/>
        <v>115</v>
      </c>
      <c r="N31" s="14">
        <f t="shared" si="3"/>
        <v>75</v>
      </c>
      <c r="O31" s="14">
        <f t="shared" si="3"/>
        <v>22673.889600000002</v>
      </c>
    </row>
    <row r="32" spans="1:15" ht="24.75" customHeight="1">
      <c r="A32" s="21" t="s">
        <v>76</v>
      </c>
      <c r="B32" s="21"/>
      <c r="C32" s="21"/>
      <c r="D32" s="15">
        <f>SUM(D31,D10)</f>
        <v>2516.136</v>
      </c>
      <c r="E32" s="15">
        <f aca="true" t="shared" si="4" ref="E32:O32">SUM(E31,E10)</f>
        <v>16973.15</v>
      </c>
      <c r="F32" s="15">
        <f t="shared" si="4"/>
        <v>11883.82</v>
      </c>
      <c r="G32" s="15">
        <f t="shared" si="4"/>
        <v>14371.7812</v>
      </c>
      <c r="H32" s="15">
        <f t="shared" si="4"/>
        <v>10102.292399999998</v>
      </c>
      <c r="I32" s="15">
        <f t="shared" si="4"/>
        <v>35</v>
      </c>
      <c r="J32" s="15">
        <f t="shared" si="4"/>
        <v>1050.71</v>
      </c>
      <c r="K32" s="15">
        <f t="shared" si="4"/>
        <v>732</v>
      </c>
      <c r="L32" s="15">
        <f t="shared" si="4"/>
        <v>1693</v>
      </c>
      <c r="M32" s="15">
        <f t="shared" si="4"/>
        <v>719</v>
      </c>
      <c r="N32" s="15">
        <f t="shared" si="4"/>
        <v>934</v>
      </c>
      <c r="O32" s="15">
        <f t="shared" si="4"/>
        <v>61010.8896</v>
      </c>
    </row>
  </sheetData>
  <sheetProtection/>
  <mergeCells count="4">
    <mergeCell ref="A1:O1"/>
    <mergeCell ref="A10:C10"/>
    <mergeCell ref="A31:C31"/>
    <mergeCell ref="A32:C32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孙力维 </cp:lastModifiedBy>
  <cp:lastPrinted>2018-10-24T07:33:24Z</cp:lastPrinted>
  <dcterms:created xsi:type="dcterms:W3CDTF">2018-08-02T00:46:05Z</dcterms:created>
  <dcterms:modified xsi:type="dcterms:W3CDTF">2019-01-16T01:50:58Z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