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D6" i="1"/>
  <c r="N20"/>
  <c r="M20"/>
  <c r="M21" s="1"/>
  <c r="L20"/>
  <c r="K20"/>
  <c r="J20"/>
  <c r="I20"/>
  <c r="I21" s="1"/>
  <c r="H20"/>
  <c r="G20"/>
  <c r="F20"/>
  <c r="E20"/>
  <c r="E21" s="1"/>
  <c r="D19"/>
  <c r="D18"/>
  <c r="D17"/>
  <c r="D16"/>
  <c r="D15"/>
  <c r="D14"/>
  <c r="D13"/>
  <c r="D12"/>
  <c r="D11"/>
  <c r="D10"/>
  <c r="D9"/>
  <c r="N8"/>
  <c r="N21" s="1"/>
  <c r="M8"/>
  <c r="L8"/>
  <c r="L21" s="1"/>
  <c r="K8"/>
  <c r="K21" s="1"/>
  <c r="J8"/>
  <c r="J21" s="1"/>
  <c r="I8"/>
  <c r="H8"/>
  <c r="H21" s="1"/>
  <c r="G8"/>
  <c r="G21" s="1"/>
  <c r="F8"/>
  <c r="F21" s="1"/>
  <c r="E8"/>
  <c r="D7"/>
  <c r="D5"/>
  <c r="D4"/>
  <c r="D20" l="1"/>
  <c r="D8"/>
  <c r="D21" s="1"/>
</calcChain>
</file>

<file path=xl/sharedStrings.xml><?xml version="1.0" encoding="utf-8"?>
<sst xmlns="http://schemas.openxmlformats.org/spreadsheetml/2006/main" count="53" uniqueCount="52">
  <si>
    <t>项目名称</t>
  </si>
  <si>
    <t>上级文号</t>
  </si>
  <si>
    <t>市级文号</t>
  </si>
  <si>
    <t>2019年财政专项扶贫资金</t>
  </si>
  <si>
    <t>晋财农[2018]164号</t>
    <phoneticPr fontId="5" type="noConversion"/>
  </si>
  <si>
    <t xml:space="preserve">市财农[2018]107号  </t>
  </si>
  <si>
    <t>2019年第二批财政专项扶贫资金</t>
  </si>
  <si>
    <t>晋财农[2019]48号</t>
    <phoneticPr fontId="5" type="noConversion"/>
  </si>
  <si>
    <t>市财农[2019]33号</t>
  </si>
  <si>
    <t>提前下达2019年省级以工代赈资金</t>
    <phoneticPr fontId="5" type="noConversion"/>
  </si>
  <si>
    <t>晋财建一[2018]279号</t>
  </si>
  <si>
    <t>市财建[2018]117号</t>
    <phoneticPr fontId="5" type="noConversion"/>
  </si>
  <si>
    <t>上级小计</t>
    <phoneticPr fontId="1" type="noConversion"/>
  </si>
  <si>
    <t>2019年扶贫专项扶贫资金</t>
    <phoneticPr fontId="5" type="noConversion"/>
  </si>
  <si>
    <t>市财农[2019]3号</t>
    <phoneticPr fontId="5" type="noConversion"/>
  </si>
  <si>
    <t>村级光伏扶贫电站企业参股回购专项资金</t>
    <phoneticPr fontId="5" type="noConversion"/>
  </si>
  <si>
    <t>市财农[2019]23号</t>
    <phoneticPr fontId="5" type="noConversion"/>
  </si>
  <si>
    <t>2019年市级专项扶贫资金</t>
    <phoneticPr fontId="5" type="noConversion"/>
  </si>
  <si>
    <t>市财农[2019]24号</t>
    <phoneticPr fontId="5" type="noConversion"/>
  </si>
  <si>
    <t>2019年深度贫困村发展脱贫产业扶持资金</t>
    <phoneticPr fontId="5" type="noConversion"/>
  </si>
  <si>
    <t>市财农[2019]29号</t>
    <phoneticPr fontId="5" type="noConversion"/>
  </si>
  <si>
    <t>2019年市级农业农村发展资金</t>
    <phoneticPr fontId="5" type="noConversion"/>
  </si>
  <si>
    <t xml:space="preserve">市财农[2019]38号 </t>
    <phoneticPr fontId="5" type="noConversion"/>
  </si>
  <si>
    <t>2019年市级扶贫专项资金</t>
    <phoneticPr fontId="5" type="noConversion"/>
  </si>
  <si>
    <t>市财农[2019]40号</t>
    <phoneticPr fontId="5" type="noConversion"/>
  </si>
  <si>
    <t>市财农[2019]72号</t>
    <phoneticPr fontId="5" type="noConversion"/>
  </si>
  <si>
    <t>2019年第一批“一事一议”财政奖补配套资金</t>
    <phoneticPr fontId="5" type="noConversion"/>
  </si>
  <si>
    <t>市财农改[2019]4号</t>
    <phoneticPr fontId="5" type="noConversion"/>
  </si>
  <si>
    <t>左权县太行板块旅游公路建设项目市级补助资金</t>
    <phoneticPr fontId="5" type="noConversion"/>
  </si>
  <si>
    <t>市财建[2019]2号</t>
    <phoneticPr fontId="5" type="noConversion"/>
  </si>
  <si>
    <t>2019年“四好农村路”市级补助</t>
    <phoneticPr fontId="5" type="noConversion"/>
  </si>
  <si>
    <t>市财建[2019]46号</t>
    <phoneticPr fontId="5" type="noConversion"/>
  </si>
  <si>
    <t>全省林业左权现场会补助资金</t>
    <phoneticPr fontId="5" type="noConversion"/>
  </si>
  <si>
    <t xml:space="preserve">市财城[2019]93号 </t>
    <phoneticPr fontId="5" type="noConversion"/>
  </si>
  <si>
    <t>市级小计</t>
    <phoneticPr fontId="1" type="noConversion"/>
  </si>
  <si>
    <t xml:space="preserve"> 小计</t>
    <phoneticPr fontId="5" type="noConversion"/>
  </si>
  <si>
    <t>太谷县</t>
    <phoneticPr fontId="5" type="noConversion"/>
  </si>
  <si>
    <t>祁县</t>
    <phoneticPr fontId="5" type="noConversion"/>
  </si>
  <si>
    <t>平遥县</t>
    <phoneticPr fontId="5" type="noConversion"/>
  </si>
  <si>
    <t>灵石县</t>
    <phoneticPr fontId="5" type="noConversion"/>
  </si>
  <si>
    <t>寿阳县</t>
    <phoneticPr fontId="5" type="noConversion"/>
  </si>
  <si>
    <t>昔阳县</t>
    <phoneticPr fontId="5" type="noConversion"/>
  </si>
  <si>
    <t>和顺县</t>
    <phoneticPr fontId="5" type="noConversion"/>
  </si>
  <si>
    <t>左权县</t>
    <phoneticPr fontId="5" type="noConversion"/>
  </si>
  <si>
    <t>榆社县</t>
    <phoneticPr fontId="5" type="noConversion"/>
  </si>
  <si>
    <t>单位：万元</t>
    <phoneticPr fontId="1" type="noConversion"/>
  </si>
  <si>
    <t>2019年扶贫资金下达情况</t>
    <phoneticPr fontId="1" type="noConversion"/>
  </si>
  <si>
    <t>合计</t>
    <phoneticPr fontId="1" type="noConversion"/>
  </si>
  <si>
    <t>榆次区</t>
    <phoneticPr fontId="5" type="noConversion"/>
  </si>
  <si>
    <t>2019年财政涉农资金资产收益扶贫奖补资金</t>
    <phoneticPr fontId="1" type="noConversion"/>
  </si>
  <si>
    <t>晋财农[2019]91号</t>
    <phoneticPr fontId="1" type="noConversion"/>
  </si>
  <si>
    <t xml:space="preserve">市财农[2019]54号  </t>
    <phoneticPr fontId="1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</si>
</sst>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6"/>
      <name val="宋体"/>
      <charset val="134"/>
    </font>
    <font>
      <sz val="10"/>
      <name val="宋体"/>
      <charset val="134"/>
    </font>
    <font>
      <sz val="10"/>
      <name val="仿宋"/>
      <family val="3"/>
      <charset val="134"/>
    </font>
    <font>
      <sz val="9"/>
      <name val="宋体"/>
      <charset val="134"/>
    </font>
    <font>
      <sz val="9"/>
      <name val="仿宋"/>
      <family val="3"/>
      <charset val="134"/>
    </font>
    <font>
      <sz val="10"/>
      <name val="宋体"/>
      <family val="3"/>
      <charset val="134"/>
    </font>
    <font>
      <b/>
      <sz val="16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3" fillId="0" borderId="0" xfId="0" applyFont="1" applyFill="1" applyAlignment="1" applyProtection="1">
      <alignment horizontal="center" vertical="center"/>
    </xf>
    <xf numFmtId="0" fontId="2" fillId="0" borderId="0" xfId="0" applyFont="1" applyFill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0" xfId="0" applyFont="1" applyFill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 wrapText="1"/>
    </xf>
    <xf numFmtId="0" fontId="6" fillId="2" borderId="3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/>
    </xf>
    <xf numFmtId="0" fontId="7" fillId="0" borderId="0" xfId="0" applyFont="1" applyFill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right" vertical="center"/>
    </xf>
    <xf numFmtId="0" fontId="3" fillId="3" borderId="3" xfId="0" applyFont="1" applyFill="1" applyBorder="1" applyAlignment="1" applyProtection="1">
      <alignment horizontal="center" vertical="center"/>
    </xf>
    <xf numFmtId="0" fontId="6" fillId="2" borderId="3" xfId="0" applyFont="1" applyFill="1" applyBorder="1" applyAlignment="1" applyProtection="1">
      <alignment horizontal="center" vertical="center" wrapText="1"/>
    </xf>
    <xf numFmtId="0" fontId="7" fillId="3" borderId="3" xfId="0" applyFont="1" applyFill="1" applyBorder="1" applyAlignment="1" applyProtection="1">
      <alignment horizontal="center" vertical="center"/>
    </xf>
    <xf numFmtId="0" fontId="6" fillId="2" borderId="4" xfId="0" applyFont="1" applyFill="1" applyBorder="1" applyAlignment="1" applyProtection="1">
      <alignment horizontal="center" vertical="center" wrapText="1"/>
    </xf>
    <xf numFmtId="0" fontId="6" fillId="2" borderId="5" xfId="0" applyFont="1" applyFill="1" applyBorder="1" applyAlignment="1" applyProtection="1">
      <alignment horizontal="center" vertical="center" wrapText="1"/>
    </xf>
    <xf numFmtId="0" fontId="6" fillId="2" borderId="6" xfId="0" applyFont="1" applyFill="1" applyBorder="1" applyAlignment="1" applyProtection="1">
      <alignment horizontal="center" vertical="center" wrapText="1"/>
    </xf>
    <xf numFmtId="0" fontId="8" fillId="0" borderId="0" xfId="0" applyFont="1" applyFill="1" applyAlignment="1" applyProtection="1">
      <alignment horizontal="center" vertical="center"/>
    </xf>
    <xf numFmtId="0" fontId="2" fillId="0" borderId="0" xfId="0" applyFont="1" applyFill="1" applyAlignment="1" applyProtection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javascript:void(0)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L7" sqref="L7"/>
    </sheetView>
  </sheetViews>
  <sheetFormatPr defaultRowHeight="12"/>
  <cols>
    <col min="1" max="1" width="15.125" style="1" customWidth="1"/>
    <col min="2" max="16384" width="9" style="1"/>
  </cols>
  <sheetData>
    <row r="1" spans="1:14" ht="20.25">
      <c r="A1" s="19" t="s">
        <v>46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ht="2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N2" s="12" t="s">
        <v>45</v>
      </c>
    </row>
    <row r="3" spans="1:14" s="11" customFormat="1" ht="26.25" customHeight="1">
      <c r="A3" s="10" t="s">
        <v>0</v>
      </c>
      <c r="B3" s="10" t="s">
        <v>1</v>
      </c>
      <c r="C3" s="10" t="s">
        <v>2</v>
      </c>
      <c r="D3" s="3" t="s">
        <v>35</v>
      </c>
      <c r="E3" s="3" t="s">
        <v>48</v>
      </c>
      <c r="F3" s="3" t="s">
        <v>36</v>
      </c>
      <c r="G3" s="3" t="s">
        <v>37</v>
      </c>
      <c r="H3" s="3" t="s">
        <v>38</v>
      </c>
      <c r="I3" s="3" t="s">
        <v>39</v>
      </c>
      <c r="J3" s="3" t="s">
        <v>40</v>
      </c>
      <c r="K3" s="3" t="s">
        <v>41</v>
      </c>
      <c r="L3" s="3" t="s">
        <v>42</v>
      </c>
      <c r="M3" s="3" t="s">
        <v>43</v>
      </c>
      <c r="N3" s="3" t="s">
        <v>44</v>
      </c>
    </row>
    <row r="4" spans="1:14" s="6" customFormat="1" ht="29.25" customHeight="1">
      <c r="A4" s="4" t="s">
        <v>3</v>
      </c>
      <c r="B4" s="4" t="s">
        <v>4</v>
      </c>
      <c r="C4" s="4" t="s">
        <v>5</v>
      </c>
      <c r="D4" s="5">
        <f>E4+F4+G4+H4+I4+J4+K4+L4+M4+N4</f>
        <v>30993</v>
      </c>
      <c r="E4" s="5">
        <v>30</v>
      </c>
      <c r="F4" s="4">
        <v>376</v>
      </c>
      <c r="G4" s="4">
        <v>316</v>
      </c>
      <c r="H4" s="4">
        <v>1191</v>
      </c>
      <c r="I4" s="4">
        <v>342</v>
      </c>
      <c r="J4" s="4">
        <v>340</v>
      </c>
      <c r="K4" s="4">
        <v>1742</v>
      </c>
      <c r="L4" s="4">
        <v>6251</v>
      </c>
      <c r="M4" s="4">
        <v>8083</v>
      </c>
      <c r="N4" s="4">
        <v>12322</v>
      </c>
    </row>
    <row r="5" spans="1:14" s="6" customFormat="1" ht="29.25" customHeight="1">
      <c r="A5" s="4" t="s">
        <v>6</v>
      </c>
      <c r="B5" s="4" t="s">
        <v>7</v>
      </c>
      <c r="C5" s="4" t="s">
        <v>8</v>
      </c>
      <c r="D5" s="5">
        <f>E5+F5+G5+H5+I5+J5+K5+L5+M5+N5</f>
        <v>4292</v>
      </c>
      <c r="E5" s="5"/>
      <c r="F5" s="4"/>
      <c r="G5" s="4"/>
      <c r="H5" s="4">
        <v>410</v>
      </c>
      <c r="I5" s="4"/>
      <c r="J5" s="4"/>
      <c r="K5" s="4">
        <v>650</v>
      </c>
      <c r="L5" s="4">
        <v>1250</v>
      </c>
      <c r="M5" s="4">
        <v>1150</v>
      </c>
      <c r="N5" s="4">
        <v>832</v>
      </c>
    </row>
    <row r="6" spans="1:14" s="6" customFormat="1" ht="29.25" customHeight="1">
      <c r="A6" s="4" t="s">
        <v>49</v>
      </c>
      <c r="B6" s="4" t="s">
        <v>50</v>
      </c>
      <c r="C6" s="4" t="s">
        <v>51</v>
      </c>
      <c r="D6" s="5">
        <f>E6+F6+G6+H6+I6+J6+K6+L6+M6+N6</f>
        <v>100</v>
      </c>
      <c r="E6" s="5"/>
      <c r="F6" s="4"/>
      <c r="G6" s="4"/>
      <c r="H6" s="4"/>
      <c r="I6" s="4"/>
      <c r="J6" s="4"/>
      <c r="K6" s="4"/>
      <c r="L6" s="4">
        <v>100</v>
      </c>
      <c r="M6" s="4"/>
      <c r="N6" s="4"/>
    </row>
    <row r="7" spans="1:14" s="6" customFormat="1" ht="29.25" customHeight="1">
      <c r="A7" s="4" t="s">
        <v>9</v>
      </c>
      <c r="B7" s="4" t="s">
        <v>10</v>
      </c>
      <c r="C7" s="4" t="s">
        <v>11</v>
      </c>
      <c r="D7" s="5">
        <f>E7+F7+G7+H7+I7+J7+K7+L7+M7+N7</f>
        <v>1733</v>
      </c>
      <c r="E7" s="5"/>
      <c r="F7" s="4"/>
      <c r="G7" s="4"/>
      <c r="H7" s="4"/>
      <c r="I7" s="4"/>
      <c r="J7" s="4"/>
      <c r="K7" s="4">
        <v>657</v>
      </c>
      <c r="L7" s="4"/>
      <c r="M7" s="4"/>
      <c r="N7" s="4">
        <v>1076</v>
      </c>
    </row>
    <row r="8" spans="1:14" s="6" customFormat="1" ht="21.75" customHeight="1">
      <c r="A8" s="16" t="s">
        <v>12</v>
      </c>
      <c r="B8" s="17"/>
      <c r="C8" s="18"/>
      <c r="D8" s="8">
        <f>SUM(D4:D7)</f>
        <v>37118</v>
      </c>
      <c r="E8" s="8">
        <f t="shared" ref="E8:N8" si="0">SUM(E4:E7)</f>
        <v>30</v>
      </c>
      <c r="F8" s="8">
        <f t="shared" si="0"/>
        <v>376</v>
      </c>
      <c r="G8" s="8">
        <f t="shared" si="0"/>
        <v>316</v>
      </c>
      <c r="H8" s="8">
        <f t="shared" si="0"/>
        <v>1601</v>
      </c>
      <c r="I8" s="8">
        <f t="shared" si="0"/>
        <v>342</v>
      </c>
      <c r="J8" s="8">
        <f t="shared" si="0"/>
        <v>340</v>
      </c>
      <c r="K8" s="8">
        <f t="shared" si="0"/>
        <v>3049</v>
      </c>
      <c r="L8" s="8">
        <f t="shared" si="0"/>
        <v>7601</v>
      </c>
      <c r="M8" s="8">
        <f t="shared" si="0"/>
        <v>9233</v>
      </c>
      <c r="N8" s="8">
        <f t="shared" si="0"/>
        <v>14230</v>
      </c>
    </row>
    <row r="9" spans="1:14" ht="29.25" customHeight="1">
      <c r="A9" s="4" t="s">
        <v>13</v>
      </c>
      <c r="B9" s="7"/>
      <c r="C9" s="4" t="s">
        <v>14</v>
      </c>
      <c r="D9" s="4">
        <f t="shared" ref="D9:D19" si="1">SUM(E9:N9)</f>
        <v>10000</v>
      </c>
      <c r="E9" s="4"/>
      <c r="F9" s="4"/>
      <c r="G9" s="4"/>
      <c r="H9" s="4"/>
      <c r="I9" s="4"/>
      <c r="J9" s="4"/>
      <c r="K9" s="4"/>
      <c r="L9" s="4"/>
      <c r="M9" s="4"/>
      <c r="N9" s="4">
        <v>10000</v>
      </c>
    </row>
    <row r="10" spans="1:14" ht="29.25" customHeight="1">
      <c r="A10" s="4" t="s">
        <v>15</v>
      </c>
      <c r="B10" s="7"/>
      <c r="C10" s="4" t="s">
        <v>16</v>
      </c>
      <c r="D10" s="4">
        <f t="shared" si="1"/>
        <v>1000</v>
      </c>
      <c r="E10" s="4"/>
      <c r="F10" s="4"/>
      <c r="G10" s="4"/>
      <c r="H10" s="4"/>
      <c r="I10" s="4"/>
      <c r="J10" s="4"/>
      <c r="K10" s="4"/>
      <c r="L10" s="4"/>
      <c r="M10" s="4">
        <v>1000</v>
      </c>
      <c r="N10" s="4"/>
    </row>
    <row r="11" spans="1:14" ht="29.25" customHeight="1">
      <c r="A11" s="4" t="s">
        <v>17</v>
      </c>
      <c r="B11" s="7"/>
      <c r="C11" s="4" t="s">
        <v>18</v>
      </c>
      <c r="D11" s="4">
        <f t="shared" si="1"/>
        <v>1040</v>
      </c>
      <c r="E11" s="4"/>
      <c r="F11" s="4">
        <v>95</v>
      </c>
      <c r="G11" s="4">
        <v>74</v>
      </c>
      <c r="H11" s="4">
        <v>166</v>
      </c>
      <c r="I11" s="4">
        <v>64</v>
      </c>
      <c r="J11" s="4">
        <v>41</v>
      </c>
      <c r="K11" s="4">
        <v>20</v>
      </c>
      <c r="L11" s="4">
        <v>240</v>
      </c>
      <c r="M11" s="4">
        <v>80</v>
      </c>
      <c r="N11" s="4">
        <v>260</v>
      </c>
    </row>
    <row r="12" spans="1:14" ht="29.25" customHeight="1">
      <c r="A12" s="4" t="s">
        <v>19</v>
      </c>
      <c r="B12" s="7"/>
      <c r="C12" s="4" t="s">
        <v>20</v>
      </c>
      <c r="D12" s="4">
        <f t="shared" si="1"/>
        <v>2988.02</v>
      </c>
      <c r="E12" s="4"/>
      <c r="F12" s="4">
        <v>353.71</v>
      </c>
      <c r="G12" s="4"/>
      <c r="H12" s="4"/>
      <c r="I12" s="4"/>
      <c r="J12" s="4"/>
      <c r="K12" s="4"/>
      <c r="L12" s="4">
        <v>832.97</v>
      </c>
      <c r="M12" s="4">
        <v>442.57</v>
      </c>
      <c r="N12" s="4">
        <v>1358.77</v>
      </c>
    </row>
    <row r="13" spans="1:14" ht="29.25" customHeight="1">
      <c r="A13" s="4" t="s">
        <v>21</v>
      </c>
      <c r="B13" s="7"/>
      <c r="C13" s="4" t="s">
        <v>22</v>
      </c>
      <c r="D13" s="4">
        <f t="shared" si="1"/>
        <v>700</v>
      </c>
      <c r="E13" s="4"/>
      <c r="F13" s="4"/>
      <c r="G13" s="4"/>
      <c r="H13" s="4"/>
      <c r="I13" s="4"/>
      <c r="J13" s="4"/>
      <c r="K13" s="4">
        <v>20</v>
      </c>
      <c r="L13" s="4">
        <v>260</v>
      </c>
      <c r="M13" s="4">
        <v>80</v>
      </c>
      <c r="N13" s="4">
        <v>340</v>
      </c>
    </row>
    <row r="14" spans="1:14" ht="29.25" customHeight="1">
      <c r="A14" s="4" t="s">
        <v>23</v>
      </c>
      <c r="B14" s="7"/>
      <c r="C14" s="4" t="s">
        <v>24</v>
      </c>
      <c r="D14" s="4">
        <f t="shared" si="1"/>
        <v>1200</v>
      </c>
      <c r="E14" s="4"/>
      <c r="F14" s="4"/>
      <c r="G14" s="4"/>
      <c r="H14" s="4"/>
      <c r="I14" s="4"/>
      <c r="J14" s="4"/>
      <c r="K14" s="4"/>
      <c r="L14" s="4"/>
      <c r="M14" s="4"/>
      <c r="N14" s="4">
        <v>1200</v>
      </c>
    </row>
    <row r="15" spans="1:14" ht="29.25" customHeight="1">
      <c r="A15" s="4" t="s">
        <v>17</v>
      </c>
      <c r="B15" s="7"/>
      <c r="C15" s="4" t="s">
        <v>25</v>
      </c>
      <c r="D15" s="4">
        <f t="shared" si="1"/>
        <v>3271.98</v>
      </c>
      <c r="E15" s="4"/>
      <c r="F15" s="4">
        <v>300</v>
      </c>
      <c r="G15" s="4">
        <v>300</v>
      </c>
      <c r="H15" s="4">
        <v>500</v>
      </c>
      <c r="I15" s="4">
        <v>100</v>
      </c>
      <c r="J15" s="4">
        <v>171.98</v>
      </c>
      <c r="K15" s="4">
        <v>300</v>
      </c>
      <c r="L15" s="4">
        <v>300</v>
      </c>
      <c r="M15" s="4">
        <v>500</v>
      </c>
      <c r="N15" s="4">
        <v>800</v>
      </c>
    </row>
    <row r="16" spans="1:14" ht="29.25" customHeight="1">
      <c r="A16" s="4" t="s">
        <v>26</v>
      </c>
      <c r="B16" s="7"/>
      <c r="C16" s="4" t="s">
        <v>27</v>
      </c>
      <c r="D16" s="4">
        <f t="shared" si="1"/>
        <v>960</v>
      </c>
      <c r="E16" s="4"/>
      <c r="F16" s="4"/>
      <c r="G16" s="4"/>
      <c r="H16" s="4"/>
      <c r="I16" s="4"/>
      <c r="J16" s="4"/>
      <c r="K16" s="4">
        <v>214.45</v>
      </c>
      <c r="L16" s="4">
        <v>113.39</v>
      </c>
      <c r="M16" s="4">
        <v>132.16</v>
      </c>
      <c r="N16" s="4">
        <v>500</v>
      </c>
    </row>
    <row r="17" spans="1:14" ht="29.25" customHeight="1">
      <c r="A17" s="4" t="s">
        <v>28</v>
      </c>
      <c r="B17" s="7"/>
      <c r="C17" s="4" t="s">
        <v>29</v>
      </c>
      <c r="D17" s="4">
        <f t="shared" si="1"/>
        <v>4000</v>
      </c>
      <c r="E17" s="4"/>
      <c r="F17" s="4"/>
      <c r="G17" s="4"/>
      <c r="H17" s="4"/>
      <c r="I17" s="4"/>
      <c r="J17" s="4"/>
      <c r="K17" s="4"/>
      <c r="L17" s="4"/>
      <c r="M17" s="4">
        <v>4000</v>
      </c>
      <c r="N17" s="4"/>
    </row>
    <row r="18" spans="1:14" ht="29.25" customHeight="1">
      <c r="A18" s="4" t="s">
        <v>30</v>
      </c>
      <c r="B18" s="7"/>
      <c r="C18" s="4" t="s">
        <v>31</v>
      </c>
      <c r="D18" s="4">
        <f t="shared" si="1"/>
        <v>5362.1</v>
      </c>
      <c r="E18" s="4"/>
      <c r="F18" s="4"/>
      <c r="G18" s="4"/>
      <c r="H18" s="4"/>
      <c r="I18" s="4"/>
      <c r="J18" s="4"/>
      <c r="K18" s="4">
        <v>1473.6</v>
      </c>
      <c r="L18" s="4">
        <v>226.9</v>
      </c>
      <c r="M18" s="4">
        <v>45.6</v>
      </c>
      <c r="N18" s="4">
        <v>3616</v>
      </c>
    </row>
    <row r="19" spans="1:14" ht="29.25" customHeight="1">
      <c r="A19" s="4" t="s">
        <v>32</v>
      </c>
      <c r="B19" s="7"/>
      <c r="C19" s="4" t="s">
        <v>33</v>
      </c>
      <c r="D19" s="4">
        <f t="shared" si="1"/>
        <v>1000</v>
      </c>
      <c r="E19" s="4"/>
      <c r="F19" s="4"/>
      <c r="G19" s="4"/>
      <c r="H19" s="4"/>
      <c r="I19" s="4"/>
      <c r="J19" s="4"/>
      <c r="K19" s="4"/>
      <c r="L19" s="4"/>
      <c r="M19" s="4">
        <v>1000</v>
      </c>
      <c r="N19" s="4"/>
    </row>
    <row r="20" spans="1:14" ht="21.75" customHeight="1">
      <c r="A20" s="14" t="s">
        <v>34</v>
      </c>
      <c r="B20" s="14"/>
      <c r="C20" s="14"/>
      <c r="D20" s="9">
        <f>SUM(D9:D19)</f>
        <v>31522.1</v>
      </c>
      <c r="E20" s="9">
        <f t="shared" ref="E20:N20" si="2">SUM(E9:E19)</f>
        <v>0</v>
      </c>
      <c r="F20" s="9">
        <f t="shared" si="2"/>
        <v>748.71</v>
      </c>
      <c r="G20" s="9">
        <f t="shared" si="2"/>
        <v>374</v>
      </c>
      <c r="H20" s="9">
        <f t="shared" si="2"/>
        <v>666</v>
      </c>
      <c r="I20" s="9">
        <f t="shared" si="2"/>
        <v>164</v>
      </c>
      <c r="J20" s="9">
        <f t="shared" si="2"/>
        <v>212.98</v>
      </c>
      <c r="K20" s="9">
        <f t="shared" si="2"/>
        <v>2028.05</v>
      </c>
      <c r="L20" s="9">
        <f t="shared" si="2"/>
        <v>1973.2600000000002</v>
      </c>
      <c r="M20" s="9">
        <f t="shared" si="2"/>
        <v>7280.33</v>
      </c>
      <c r="N20" s="9">
        <f t="shared" si="2"/>
        <v>18074.77</v>
      </c>
    </row>
    <row r="21" spans="1:14" ht="22.5" customHeight="1">
      <c r="A21" s="15" t="s">
        <v>47</v>
      </c>
      <c r="B21" s="15"/>
      <c r="C21" s="15"/>
      <c r="D21" s="13">
        <f>D8+D20</f>
        <v>68640.100000000006</v>
      </c>
      <c r="E21" s="13">
        <f t="shared" ref="E21:N21" si="3">E8+E20</f>
        <v>30</v>
      </c>
      <c r="F21" s="13">
        <f t="shared" si="3"/>
        <v>1124.71</v>
      </c>
      <c r="G21" s="13">
        <f t="shared" si="3"/>
        <v>690</v>
      </c>
      <c r="H21" s="13">
        <f t="shared" si="3"/>
        <v>2267</v>
      </c>
      <c r="I21" s="13">
        <f t="shared" si="3"/>
        <v>506</v>
      </c>
      <c r="J21" s="13">
        <f t="shared" si="3"/>
        <v>552.98</v>
      </c>
      <c r="K21" s="13">
        <f t="shared" si="3"/>
        <v>5077.05</v>
      </c>
      <c r="L21" s="13">
        <f t="shared" si="3"/>
        <v>9574.26</v>
      </c>
      <c r="M21" s="13">
        <f t="shared" si="3"/>
        <v>16513.330000000002</v>
      </c>
      <c r="N21" s="13">
        <f t="shared" si="3"/>
        <v>32304.77</v>
      </c>
    </row>
  </sheetData>
  <mergeCells count="4">
    <mergeCell ref="A20:C20"/>
    <mergeCell ref="A21:C21"/>
    <mergeCell ref="A8:C8"/>
    <mergeCell ref="A1:N1"/>
  </mergeCells>
  <phoneticPr fontId="1" type="noConversion"/>
  <hyperlinks>
    <hyperlink ref="B4" r:id="rId1" tooltip="_x000d_&#10;【文件名称】晋财农[2018]164号.tif_x000d_&#10;_x000d_&#10;【上传者】：韩振丽_x000d_&#10;_x000d_&#10;【上传时间】：2018年12月04日 17点41分_x000d_&#10;_x000d_&#10;【文件类型】:.tif_x000d_&#10;"/>
  </hyperlinks>
  <pageMargins left="0.7" right="0.7" top="0.75" bottom="0.75" header="0.3" footer="0.3"/>
  <pageSetup paperSize="9" orientation="portrait" horizontalDpi="200" verticalDpi="20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2021-05-25T07:54:07Z</dcterms:modified>
</cp:coreProperties>
</file>