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6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<sst xmlns="http://schemas.openxmlformats.org/spreadsheetml/2006/main" count="410" uniqueCount="169">
  <si>
    <t>2020年晋中市市直部门预算汇总表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</si>
  <si>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</si>
  <si>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</si>
  <si>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</si>
  <si>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</si>
  <si>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</si>
  <si>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</si>
  <si>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</si>
  <si>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</si>
  <si>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</si>
  <si>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</si>
  <si>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</si>
  <si>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</si>
  <si>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</si>
  <si>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</si>
  <si>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</si>
  <si>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</si>
  <si>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</si>
  <si>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</si>
  <si>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</si>
  <si>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</si>
  <si>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</si>
  <si>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</si>
  <si>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</si>
  <si>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</si>
  <si>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</si>
  <si>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</si>
  <si>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</si>
  <si>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</si>
  <si>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</si>
  <si>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</si>
  <si>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</si>
  <si>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</si>
  <si>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</si>
  <si>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晋中市卫生计生综合行政执法队</t>
  </si>
  <si>
    <t>晋中市卫生计生综合行政执法队2020年预算收支总表</t>
  </si>
  <si>
    <t>收入</t>
  </si>
  <si>
    <t>支出</t>
  </si>
  <si>
    <t>项目</t>
  </si>
  <si>
    <t>预算数</t>
  </si>
  <si>
    <t>2019年</t>
  </si>
  <si>
    <t>2020年</t>
  </si>
  <si>
    <t>2020年比2019年增减%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</si>
  <si>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</si>
  <si>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</si>
  <si>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</si>
  <si>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</si>
  <si>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</si>
  <si>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</si>
  <si>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</si>
  <si>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晋中市卫生计生综合行政执法队2020年财政拨款收支总表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</si>
  <si>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</si>
  <si>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</si>
  <si>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</si>
  <si>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</si>
  <si>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</si>
  <si>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</si>
  <si>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灾害防治及因应急管理支出</t>
  </si>
  <si>
    <t>晋中市卫生计生综合行政执法队2020年部门预算收入总表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</si>
  <si>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</si>
  <si>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</si>
  <si>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</si>
  <si>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</si>
  <si>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</si>
  <si>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</si>
  <si>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20805</t>
  </si>
  <si>
    <t xml:space="preserve">  行政事业单位养老支出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</si>
  <si>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</si>
  <si>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</si>
  <si>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</si>
  <si>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</si>
  <si>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</si>
  <si>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</si>
  <si>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</si>
  <si>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</si>
  <si>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21004</t>
  </si>
  <si>
    <t xml:space="preserve">  公共卫生</t>
  </si>
  <si>
    <t xml:space="preserve">    2100402</t>
  </si>
  <si>
    <t xml:space="preserve">    卫生监督机构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</si>
  <si>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</si>
  <si>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</si>
  <si>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</si>
  <si>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</si>
  <si>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</si>
  <si>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</si>
  <si>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</si>
  <si>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</si>
  <si>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</si>
  <si>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</si>
  <si>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</si>
  <si>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</si>
  <si>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</si>
  <si>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晋中市卫生计生综合行政执法队2020年部门预算支出总表</t>
  </si>
  <si>
    <t>基本支出</t>
  </si>
  <si>
    <t>项目支出</t>
  </si>
  <si>
    <t>晋中市卫生计生综合行政执法队2020年一般公共预算支出预算表</t>
  </si>
  <si>
    <t>2019年预算数</t>
  </si>
  <si>
    <t>2020年预算数</t>
  </si>
  <si>
    <t>2020年比2019年预算数增减%</t>
  </si>
  <si>
    <t xml:space="preserve">  05</t>
  </si>
  <si>
    <t xml:space="preserve">    02</t>
  </si>
  <si>
    <t xml:space="preserve">    05</t>
  </si>
  <si>
    <t xml:space="preserve">    06</t>
  </si>
  <si>
    <t xml:space="preserve">  04</t>
  </si>
  <si>
    <t xml:space="preserve">    99</t>
  </si>
  <si>
    <t xml:space="preserve">    其他公共卫生支出</t>
  </si>
  <si>
    <t xml:space="preserve">  11</t>
  </si>
  <si>
    <t xml:space="preserve">  02</t>
  </si>
  <si>
    <t xml:space="preserve">    01</t>
  </si>
  <si>
    <t>晋中市卫生计生综合行政执法队2020年一般公共预算安排基本支出分经济科目表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</si>
  <si>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</si>
  <si>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</si>
  <si>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</si>
  <si>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</si>
  <si>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</si>
  <si>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</si>
  <si>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</si>
  <si>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</si>
  <si>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</si>
  <si>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</si>
  <si>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</si>
  <si>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</si>
  <si>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</si>
  <si>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</si>
  <si>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</si>
  <si>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</si>
  <si>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</si>
  <si>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</si>
  <si>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</si>
  <si>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</si>
  <si>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</si>
  <si>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</si>
  <si>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</si>
  <si>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</si>
  <si>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</si>
  <si>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</si>
  <si>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</si>
  <si>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</si>
  <si>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</si>
  <si>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</si>
  <si>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</si>
  <si>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</si>
  <si>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</si>
  <si>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</si>
  <si>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</si>
  <si>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</si>
  <si>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</si>
  <si>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</si>
  <si>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</si>
  <si>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</si>
  <si>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</si>
  <si>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</si>
  <si>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</si>
  <si>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</si>
  <si>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30307</t>
  </si>
  <si>
    <t xml:space="preserve">  医疗费补助</t>
  </si>
  <si>
    <t xml:space="preserve">  30309</t>
  </si>
  <si>
    <t xml:space="preserve">  奖励金</t>
  </si>
  <si>
    <t xml:space="preserve">  30369</t>
  </si>
  <si>
    <t xml:space="preserve">  援疆干部补贴</t>
  </si>
  <si>
    <t>晋中市卫生计生综合行政执法队2020年政府性基金预算支出预算表</t>
  </si>
  <si>
    <t>晋中市卫生计生综合行政执法队2020年“三公”经费预算表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</si>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</sst>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4" width="17.16015625" style="0" customWidth="1"/>
    <col min="25" max="25" width="15.33203125" style="0" customWidth="1"/>
    <col min="26" max="27" width="17.16015625" style="0" customWidth="1"/>
    <col min="28" max="28" width="15.83203125" style="0" customWidth="1"/>
    <col min="29" max="31" width="17.16015625" style="0" customWidth="1"/>
  </cols>
  <sheetData>
    <row r="1" spans="1:31" ht="14.2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31"/>
    </row>
    <row r="2" spans="1:31" ht="22.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31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7"/>
      <c r="Y3" s="107"/>
      <c r="Z3" s="107"/>
      <c r="AA3" s="107"/>
      <c r="AB3" s="107"/>
      <c r="AC3" s="107"/>
      <c r="AD3" s="107"/>
      <c r="AE3" s="109" t="s">
        <v>1</v>
      </c>
    </row>
    <row r="4" spans="1:31" ht="31.5" customHeight="1">
      <c r="A4" s="7" t="s">
        <v>2</v>
      </c>
      <c r="B4" s="7" t="s">
        <v>3</v>
      </c>
      <c r="C4" s="87" t="s">
        <v>4</v>
      </c>
      <c r="D4" s="87" t="s">
        <v>5</v>
      </c>
      <c r="E4" s="87" t="s">
        <v>6</v>
      </c>
      <c r="F4" s="87" t="s">
        <v>7</v>
      </c>
      <c r="G4" s="87" t="s">
        <v>8</v>
      </c>
      <c r="H4" s="87" t="s">
        <v>9</v>
      </c>
      <c r="I4" s="87" t="s">
        <v>10</v>
      </c>
      <c r="J4" s="87" t="s">
        <v>11</v>
      </c>
      <c r="K4" s="87" t="s">
        <v>12</v>
      </c>
      <c r="L4" s="87" t="s">
        <v>13</v>
      </c>
      <c r="M4" s="87" t="s">
        <v>14</v>
      </c>
      <c r="N4" s="87" t="s">
        <v>15</v>
      </c>
      <c r="O4" s="87" t="s">
        <v>16</v>
      </c>
      <c r="P4" s="87" t="s">
        <v>17</v>
      </c>
      <c r="Q4" s="87" t="s">
        <v>18</v>
      </c>
      <c r="R4" s="87" t="s">
        <v>19</v>
      </c>
      <c r="S4" s="87" t="s">
        <v>20</v>
      </c>
      <c r="T4" s="87" t="s">
        <v>21</v>
      </c>
      <c r="U4" s="87" t="s">
        <v>22</v>
      </c>
      <c r="V4" s="87" t="s">
        <v>23</v>
      </c>
      <c r="W4" s="87" t="s">
        <v>24</v>
      </c>
      <c r="X4" s="108" t="s">
        <v>25</v>
      </c>
      <c r="Y4" s="108" t="s">
        <v>26</v>
      </c>
      <c r="Z4" s="108" t="s">
        <v>27</v>
      </c>
      <c r="AA4" s="108" t="s">
        <v>28</v>
      </c>
      <c r="AB4" s="87" t="s">
        <v>29</v>
      </c>
      <c r="AC4" s="108" t="s">
        <v>30</v>
      </c>
      <c r="AD4" s="110" t="s">
        <v>31</v>
      </c>
      <c r="AE4" s="108" t="s">
        <v>32</v>
      </c>
    </row>
    <row r="5" spans="1:31" ht="13.5" customHeight="1">
      <c r="A5" s="8" t="s">
        <v>33</v>
      </c>
      <c r="B5" s="8" t="s">
        <v>33</v>
      </c>
      <c r="C5" s="8" t="s">
        <v>33</v>
      </c>
      <c r="D5" s="8" t="s">
        <v>33</v>
      </c>
      <c r="E5" s="8" t="s">
        <v>33</v>
      </c>
      <c r="F5" s="8" t="s">
        <v>33</v>
      </c>
      <c r="G5" s="8" t="s">
        <v>33</v>
      </c>
      <c r="H5" s="8" t="s">
        <v>33</v>
      </c>
      <c r="I5" s="8" t="s">
        <v>33</v>
      </c>
      <c r="J5" s="8" t="s">
        <v>33</v>
      </c>
      <c r="K5" s="8" t="s">
        <v>33</v>
      </c>
      <c r="L5" s="8" t="s">
        <v>33</v>
      </c>
      <c r="M5" s="8" t="s">
        <v>33</v>
      </c>
      <c r="N5" s="8" t="s">
        <v>33</v>
      </c>
      <c r="O5" s="8" t="s">
        <v>33</v>
      </c>
      <c r="P5" s="8" t="s">
        <v>33</v>
      </c>
      <c r="Q5" s="8" t="s">
        <v>33</v>
      </c>
      <c r="R5" s="8" t="s">
        <v>33</v>
      </c>
      <c r="S5" s="8" t="s">
        <v>33</v>
      </c>
      <c r="T5" s="8" t="s">
        <v>33</v>
      </c>
      <c r="U5" s="8" t="s">
        <v>33</v>
      </c>
      <c r="V5" s="8" t="s">
        <v>33</v>
      </c>
      <c r="W5" s="8" t="s">
        <v>33</v>
      </c>
      <c r="X5" s="8" t="s">
        <v>33</v>
      </c>
      <c r="Y5" s="8" t="s">
        <v>33</v>
      </c>
      <c r="Z5" s="8" t="s">
        <v>33</v>
      </c>
      <c r="AA5" s="8" t="s">
        <v>33</v>
      </c>
      <c r="AB5" s="8" t="s">
        <v>33</v>
      </c>
      <c r="AC5" s="8" t="s">
        <v>33</v>
      </c>
      <c r="AD5" s="8" t="s">
        <v>33</v>
      </c>
      <c r="AE5" s="60" t="s">
        <v>33</v>
      </c>
    </row>
    <row r="6" spans="1:31" ht="18.75" customHeight="1">
      <c r="A6" s="106" t="s">
        <v>3</v>
      </c>
      <c r="B6" s="48">
        <v>679.34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79.54</v>
      </c>
      <c r="K6" s="30">
        <v>0</v>
      </c>
      <c r="L6" s="30">
        <v>539.41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60.39</v>
      </c>
      <c r="W6" s="30">
        <v>0</v>
      </c>
      <c r="X6" s="30">
        <v>0</v>
      </c>
      <c r="Y6" s="30">
        <v>0</v>
      </c>
      <c r="Z6" s="48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</row>
    <row r="7" spans="1:31" ht="18.75" customHeight="1">
      <c r="A7" s="106" t="s">
        <v>34</v>
      </c>
      <c r="B7" s="48">
        <v>679.34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79.54</v>
      </c>
      <c r="K7" s="30">
        <v>0</v>
      </c>
      <c r="L7" s="30">
        <v>539.41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60.39</v>
      </c>
      <c r="W7" s="30">
        <v>0</v>
      </c>
      <c r="X7" s="30">
        <v>0</v>
      </c>
      <c r="Y7" s="30">
        <v>0</v>
      </c>
      <c r="Z7" s="48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</row>
    <row r="8" spans="1:31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3:31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3:30" ht="9.75" customHeight="1">
      <c r="C15" s="3"/>
      <c r="O15" s="3"/>
      <c r="W15" s="3"/>
      <c r="X15" s="3"/>
      <c r="Y15" s="3"/>
      <c r="Z15" s="3"/>
      <c r="AA15" s="3"/>
      <c r="AB15" s="3"/>
      <c r="AC15" s="3"/>
      <c r="AD15" s="3"/>
    </row>
    <row r="16" spans="14:30" ht="9.75" customHeight="1">
      <c r="N16" s="3"/>
      <c r="O16" s="3"/>
      <c r="W16" s="3"/>
      <c r="X16" s="3"/>
      <c r="Y16" s="3"/>
      <c r="Z16" s="3"/>
      <c r="AA16" s="3"/>
      <c r="AB16" s="3"/>
      <c r="AC16" s="3"/>
      <c r="AD16" s="3"/>
    </row>
    <row r="17" spans="14:30" ht="12.75" customHeight="1">
      <c r="N17" s="3"/>
      <c r="V17" s="3"/>
      <c r="W17" s="3"/>
      <c r="X17" s="3"/>
      <c r="AB17" s="3"/>
      <c r="AC17" s="3"/>
      <c r="AD17" s="3"/>
    </row>
    <row r="18" spans="23:30" ht="12.75" customHeight="1">
      <c r="W18" s="3"/>
      <c r="X18" s="3"/>
      <c r="AB18" s="3"/>
      <c r="AD18" s="3"/>
    </row>
    <row r="19" spans="22:24" ht="12.75" customHeight="1">
      <c r="V19" s="3"/>
      <c r="X19" s="3"/>
    </row>
    <row r="20" spans="24:30" ht="9.75" customHeight="1">
      <c r="X20" s="3"/>
      <c r="Y20" s="3"/>
      <c r="Z20" s="3"/>
      <c r="AA20" s="3"/>
      <c r="AB20" s="3"/>
      <c r="AC20" s="3"/>
      <c r="AD20" s="3"/>
    </row>
    <row r="21" spans="24:30" ht="9.75" customHeight="1">
      <c r="X21" s="3"/>
      <c r="Y21" s="3"/>
      <c r="Z21" s="3"/>
      <c r="AA21" s="3"/>
      <c r="AB21" s="3"/>
      <c r="AC21" s="3"/>
      <c r="AD21" s="3"/>
    </row>
    <row r="22" ht="12.75" customHeight="1">
      <c r="X22" s="3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35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36</v>
      </c>
      <c r="B4" s="57"/>
      <c r="C4" s="57"/>
      <c r="D4" s="57"/>
      <c r="E4" s="54" t="s">
        <v>37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82" t="s">
        <v>38</v>
      </c>
      <c r="B5" s="83" t="s">
        <v>39</v>
      </c>
      <c r="C5" s="84"/>
      <c r="D5" s="85"/>
      <c r="E5" s="82" t="s">
        <v>38</v>
      </c>
      <c r="F5" s="59" t="s">
        <v>39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82"/>
      <c r="B6" s="60" t="s">
        <v>40</v>
      </c>
      <c r="C6" s="61" t="s">
        <v>41</v>
      </c>
      <c r="D6" s="86" t="s">
        <v>42</v>
      </c>
      <c r="E6" s="82"/>
      <c r="F6" s="60" t="s">
        <v>40</v>
      </c>
      <c r="G6" s="61" t="s">
        <v>41</v>
      </c>
      <c r="H6" s="87" t="s">
        <v>42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8" t="s">
        <v>43</v>
      </c>
      <c r="B7" s="13">
        <v>706.07</v>
      </c>
      <c r="C7" s="13">
        <v>679.34</v>
      </c>
      <c r="D7" s="89">
        <f>IF(B7&gt;0,(C7-B7)/B7,0)</f>
        <v>-0.03785743623153514</v>
      </c>
      <c r="E7" s="67" t="s">
        <v>4</v>
      </c>
      <c r="F7" s="30">
        <v>0</v>
      </c>
      <c r="G7" s="30">
        <v>0</v>
      </c>
      <c r="H7" s="89">
        <f aca="true" t="shared" si="0" ref="H7:H35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90" t="s">
        <v>44</v>
      </c>
      <c r="B8" s="13">
        <v>0</v>
      </c>
      <c r="C8" s="13">
        <v>0</v>
      </c>
      <c r="D8" s="89">
        <f>IF(B8&gt;0,(C8-B8)/B8,0)</f>
        <v>0</v>
      </c>
      <c r="E8" s="67" t="s">
        <v>5</v>
      </c>
      <c r="F8" s="30">
        <v>0</v>
      </c>
      <c r="G8" s="30">
        <v>0</v>
      </c>
      <c r="H8" s="89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90" t="s">
        <v>45</v>
      </c>
      <c r="B9" s="13">
        <v>0</v>
      </c>
      <c r="C9" s="13">
        <v>0</v>
      </c>
      <c r="D9" s="89">
        <f>IF(B9&gt;0,(C9-B9)/B9,0)</f>
        <v>0</v>
      </c>
      <c r="E9" s="67" t="s">
        <v>6</v>
      </c>
      <c r="F9" s="30">
        <v>0</v>
      </c>
      <c r="G9" s="30">
        <v>0</v>
      </c>
      <c r="H9" s="89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8" t="s">
        <v>46</v>
      </c>
      <c r="B10" s="13">
        <v>0</v>
      </c>
      <c r="C10" s="13">
        <v>0</v>
      </c>
      <c r="D10" s="89">
        <f>IF(B10&gt;0,(C10-B10)/B10,0)</f>
        <v>0</v>
      </c>
      <c r="E10" s="67" t="s">
        <v>7</v>
      </c>
      <c r="F10" s="30">
        <v>0</v>
      </c>
      <c r="G10" s="30">
        <v>0</v>
      </c>
      <c r="H10" s="89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91"/>
      <c r="D11" s="10"/>
      <c r="E11" s="67" t="s">
        <v>8</v>
      </c>
      <c r="F11" s="30">
        <v>0</v>
      </c>
      <c r="G11" s="30">
        <v>0</v>
      </c>
      <c r="H11" s="89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92"/>
      <c r="D12" s="10"/>
      <c r="E12" s="67" t="s">
        <v>9</v>
      </c>
      <c r="F12" s="30">
        <v>0</v>
      </c>
      <c r="G12" s="30">
        <v>0</v>
      </c>
      <c r="H12" s="89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92"/>
      <c r="D13" s="10"/>
      <c r="E13" s="67" t="s">
        <v>10</v>
      </c>
      <c r="F13" s="30">
        <v>0</v>
      </c>
      <c r="G13" s="30">
        <v>0</v>
      </c>
      <c r="H13" s="89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92"/>
      <c r="D14" s="10"/>
      <c r="E14" s="67" t="s">
        <v>11</v>
      </c>
      <c r="F14" s="30">
        <v>109.04</v>
      </c>
      <c r="G14" s="30">
        <v>79.54</v>
      </c>
      <c r="H14" s="89">
        <f t="shared" si="0"/>
        <v>-0.270542920029347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92"/>
      <c r="D15" s="10"/>
      <c r="E15" s="67" t="s">
        <v>12</v>
      </c>
      <c r="F15" s="30">
        <v>0</v>
      </c>
      <c r="G15" s="30">
        <v>0</v>
      </c>
      <c r="H15" s="89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92"/>
      <c r="D16" s="13"/>
      <c r="E16" s="67" t="s">
        <v>13</v>
      </c>
      <c r="F16" s="30">
        <v>535.1</v>
      </c>
      <c r="G16" s="30">
        <v>539.41</v>
      </c>
      <c r="H16" s="89">
        <f t="shared" si="0"/>
        <v>0.008054569239394403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3"/>
      <c r="D17" s="94"/>
      <c r="E17" s="72" t="s">
        <v>14</v>
      </c>
      <c r="F17" s="30">
        <v>0</v>
      </c>
      <c r="G17" s="30">
        <v>0</v>
      </c>
      <c r="H17" s="89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5"/>
      <c r="D18" s="96"/>
      <c r="E18" s="72" t="s">
        <v>15</v>
      </c>
      <c r="F18" s="30">
        <v>0</v>
      </c>
      <c r="G18" s="30">
        <v>0</v>
      </c>
      <c r="H18" s="89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7"/>
      <c r="D19" s="13"/>
      <c r="E19" s="67" t="s">
        <v>16</v>
      </c>
      <c r="F19" s="30">
        <v>0</v>
      </c>
      <c r="G19" s="30">
        <v>0</v>
      </c>
      <c r="H19" s="89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8"/>
      <c r="D20" s="13"/>
      <c r="E20" s="67" t="s">
        <v>17</v>
      </c>
      <c r="F20" s="30">
        <v>0</v>
      </c>
      <c r="G20" s="30">
        <v>0</v>
      </c>
      <c r="H20" s="89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92"/>
      <c r="D21" s="96"/>
      <c r="E21" s="72" t="s">
        <v>18</v>
      </c>
      <c r="F21" s="30">
        <v>0</v>
      </c>
      <c r="G21" s="30">
        <v>0</v>
      </c>
      <c r="H21" s="89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92"/>
      <c r="D22" s="96"/>
      <c r="E22" s="67" t="s">
        <v>19</v>
      </c>
      <c r="F22" s="30">
        <v>0</v>
      </c>
      <c r="G22" s="30">
        <v>0</v>
      </c>
      <c r="H22" s="89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9"/>
      <c r="D23" s="96"/>
      <c r="E23" s="67" t="s">
        <v>20</v>
      </c>
      <c r="F23" s="30">
        <v>0</v>
      </c>
      <c r="G23" s="30">
        <v>0</v>
      </c>
      <c r="H23" s="89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9"/>
      <c r="D24" s="100"/>
      <c r="E24" s="67" t="s">
        <v>21</v>
      </c>
      <c r="F24" s="30">
        <v>0</v>
      </c>
      <c r="G24" s="30">
        <v>0</v>
      </c>
      <c r="H24" s="89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9"/>
      <c r="D25" s="100"/>
      <c r="E25" s="67" t="s">
        <v>22</v>
      </c>
      <c r="F25" s="30">
        <v>0</v>
      </c>
      <c r="G25" s="30">
        <v>0</v>
      </c>
      <c r="H25" s="89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9"/>
      <c r="D26" s="100"/>
      <c r="E26" s="67" t="s">
        <v>23</v>
      </c>
      <c r="F26" s="30">
        <v>61.93</v>
      </c>
      <c r="G26" s="30">
        <v>60.39</v>
      </c>
      <c r="H26" s="89">
        <f t="shared" si="0"/>
        <v>-0.024866785079928937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9"/>
      <c r="D27" s="100"/>
      <c r="E27" s="67" t="s">
        <v>47</v>
      </c>
      <c r="F27" s="30">
        <v>0</v>
      </c>
      <c r="G27" s="30">
        <v>0</v>
      </c>
      <c r="H27" s="89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9"/>
      <c r="D28" s="100"/>
      <c r="E28" s="67" t="s">
        <v>25</v>
      </c>
      <c r="F28" s="75">
        <v>0</v>
      </c>
      <c r="G28" s="75">
        <v>0</v>
      </c>
      <c r="H28" s="89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20.25" customHeight="1">
      <c r="A29" s="74"/>
      <c r="B29" s="71"/>
      <c r="C29" s="99"/>
      <c r="D29" s="100"/>
      <c r="E29" s="69" t="s">
        <v>26</v>
      </c>
      <c r="F29" s="30">
        <v>0</v>
      </c>
      <c r="G29" s="30">
        <v>0</v>
      </c>
      <c r="H29" s="89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20.25" customHeight="1">
      <c r="A30" s="74"/>
      <c r="B30" s="71"/>
      <c r="C30" s="99"/>
      <c r="D30" s="100"/>
      <c r="E30" s="67" t="s">
        <v>27</v>
      </c>
      <c r="F30" s="77">
        <v>0</v>
      </c>
      <c r="G30" s="77">
        <v>0</v>
      </c>
      <c r="H30" s="89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74"/>
      <c r="B31" s="71"/>
      <c r="C31" s="99"/>
      <c r="D31" s="100"/>
      <c r="E31" s="67" t="s">
        <v>28</v>
      </c>
      <c r="F31" s="30">
        <v>0</v>
      </c>
      <c r="G31" s="30">
        <v>0</v>
      </c>
      <c r="H31" s="89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3"/>
      <c r="C32" s="101"/>
      <c r="D32" s="10"/>
      <c r="E32" s="67" t="s">
        <v>29</v>
      </c>
      <c r="F32" s="30">
        <v>0</v>
      </c>
      <c r="G32" s="30">
        <v>0</v>
      </c>
      <c r="H32" s="89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8"/>
      <c r="C33" s="101"/>
      <c r="D33" s="102"/>
      <c r="E33" s="67" t="s">
        <v>30</v>
      </c>
      <c r="F33" s="30">
        <v>0</v>
      </c>
      <c r="G33" s="30">
        <v>0</v>
      </c>
      <c r="H33" s="89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8"/>
      <c r="C34" s="101"/>
      <c r="D34" s="102"/>
      <c r="E34" s="67" t="s">
        <v>31</v>
      </c>
      <c r="F34" s="30">
        <v>0</v>
      </c>
      <c r="G34" s="30">
        <v>0</v>
      </c>
      <c r="H34" s="89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8"/>
      <c r="C35" s="101"/>
      <c r="D35" s="102"/>
      <c r="E35" s="67" t="s">
        <v>32</v>
      </c>
      <c r="F35" s="30">
        <v>0</v>
      </c>
      <c r="G35" s="30">
        <v>0</v>
      </c>
      <c r="H35" s="89">
        <f t="shared" si="0"/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12"/>
      <c r="B36" s="78"/>
      <c r="C36" s="101"/>
      <c r="D36" s="102"/>
      <c r="E36" s="67"/>
      <c r="F36" s="66"/>
      <c r="G36" s="66"/>
      <c r="H36" s="68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9.5" customHeight="1">
      <c r="A37" s="79" t="s">
        <v>48</v>
      </c>
      <c r="B37" s="78">
        <f>SUM(B7:B10)</f>
        <v>706.07</v>
      </c>
      <c r="C37" s="78">
        <f>SUM(C7:C10)</f>
        <v>679.34</v>
      </c>
      <c r="D37" s="103">
        <f>IF(B37&gt;0,(C37-B37)/B37,0)</f>
        <v>-0.03785743623153514</v>
      </c>
      <c r="E37" s="67" t="s">
        <v>49</v>
      </c>
      <c r="F37" s="81">
        <f>SUM(F7:F35)</f>
        <v>706.0699999999999</v>
      </c>
      <c r="G37" s="81">
        <f>SUM(G7:G35)</f>
        <v>679.3399999999999</v>
      </c>
      <c r="H37" s="103">
        <f>IF(F37&gt;0,(G37-F37)/F37,0)</f>
        <v>-0.037857436231535146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5"/>
      <c r="B38" s="5"/>
      <c r="C38" s="5"/>
      <c r="D38" s="5"/>
      <c r="E38" s="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6:7" ht="11.25">
      <c r="F40" s="3"/>
      <c r="G40" s="3"/>
    </row>
    <row r="41" spans="6:8" ht="11.25">
      <c r="F41" s="3"/>
      <c r="H41" s="3"/>
    </row>
    <row r="42" spans="6:8" ht="11.25">
      <c r="F42" s="3"/>
      <c r="H42" s="3"/>
    </row>
    <row r="43" ht="11.25">
      <c r="H43" s="3"/>
    </row>
    <row r="44" ht="11.25">
      <c r="H44" s="3"/>
    </row>
    <row r="45" ht="11.25">
      <c r="H45" s="3"/>
    </row>
    <row r="46" ht="11.25">
      <c r="H46" s="3"/>
    </row>
    <row r="48" ht="11.25">
      <c r="E48" s="3"/>
    </row>
  </sheetData>
  <sheetProtection/>
  <mergeCells count="2">
    <mergeCell ref="A5:A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50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36</v>
      </c>
      <c r="B4" s="54"/>
      <c r="C4" s="54" t="s">
        <v>37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38</v>
      </c>
      <c r="B5" s="57" t="s">
        <v>51</v>
      </c>
      <c r="C5" s="58" t="s">
        <v>38</v>
      </c>
      <c r="D5" s="59" t="s">
        <v>51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52</v>
      </c>
      <c r="E6" s="61" t="s">
        <v>53</v>
      </c>
      <c r="F6" s="62" t="s">
        <v>54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55</v>
      </c>
      <c r="B7" s="10">
        <v>679.34</v>
      </c>
      <c r="C7" s="64" t="s">
        <v>4</v>
      </c>
      <c r="D7" s="30">
        <f aca="true" t="shared" si="0" ref="D7:D35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56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79.54</v>
      </c>
      <c r="E14" s="30">
        <v>79.54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539.41</v>
      </c>
      <c r="E16" s="30">
        <v>539.41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60.39</v>
      </c>
      <c r="E26" s="30">
        <v>60.39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47</v>
      </c>
      <c r="D27" s="30">
        <f t="shared" si="0"/>
        <v>0</v>
      </c>
      <c r="E27" s="75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52">
        <f t="shared" si="0"/>
        <v>0</v>
      </c>
      <c r="E28" s="30">
        <v>0</v>
      </c>
      <c r="F28" s="76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20.25" customHeight="1">
      <c r="A29" s="74"/>
      <c r="B29" s="71"/>
      <c r="C29" s="67" t="s">
        <v>57</v>
      </c>
      <c r="D29" s="30">
        <f t="shared" si="0"/>
        <v>0</v>
      </c>
      <c r="E29" s="77">
        <v>0</v>
      </c>
      <c r="F29" s="11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20.25" customHeight="1">
      <c r="A30" s="74"/>
      <c r="B30" s="71"/>
      <c r="C30" s="67" t="s">
        <v>27</v>
      </c>
      <c r="D30" s="30">
        <f t="shared" si="0"/>
        <v>0</v>
      </c>
      <c r="E30" s="77">
        <v>0</v>
      </c>
      <c r="F30" s="14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74"/>
      <c r="B31" s="71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3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8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8"/>
      <c r="C34" s="67" t="s">
        <v>31</v>
      </c>
      <c r="D34" s="30">
        <f t="shared" si="0"/>
        <v>0</v>
      </c>
      <c r="E34" s="30">
        <v>0</v>
      </c>
      <c r="F34" s="10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8"/>
      <c r="C35" s="67" t="s">
        <v>32</v>
      </c>
      <c r="D35" s="30">
        <f t="shared" si="0"/>
        <v>0</v>
      </c>
      <c r="E35" s="52">
        <v>0</v>
      </c>
      <c r="F35" s="13"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12"/>
      <c r="B36" s="78"/>
      <c r="C36" s="67"/>
      <c r="D36" s="66"/>
      <c r="E36" s="66"/>
      <c r="F36" s="6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9.5" customHeight="1">
      <c r="A37" s="79" t="s">
        <v>48</v>
      </c>
      <c r="B37" s="80">
        <f>SUM(B7:B8)</f>
        <v>679.34</v>
      </c>
      <c r="C37" s="67" t="s">
        <v>49</v>
      </c>
      <c r="D37" s="81">
        <f>SUM(D7:D35)</f>
        <v>679.3399999999999</v>
      </c>
      <c r="E37" s="81">
        <f>SUM(E7:E35)</f>
        <v>679.3399999999999</v>
      </c>
      <c r="F37" s="81">
        <f>SUM(F7:F35)</f>
        <v>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5"/>
      <c r="B38" s="5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4:6" ht="12.75" customHeight="1">
      <c r="D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</sheetData>
  <sheetProtection/>
  <mergeCells count="3"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41.832031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58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38</v>
      </c>
      <c r="B4" s="18"/>
      <c r="C4" s="44" t="s">
        <v>48</v>
      </c>
      <c r="D4" s="45" t="s">
        <v>53</v>
      </c>
      <c r="E4" s="45" t="s">
        <v>59</v>
      </c>
      <c r="F4" s="45" t="s">
        <v>60</v>
      </c>
      <c r="G4" s="51" t="s">
        <v>61</v>
      </c>
    </row>
    <row r="5" spans="1:7" ht="19.5" customHeight="1">
      <c r="A5" s="23" t="s">
        <v>62</v>
      </c>
      <c r="B5" s="40" t="s">
        <v>63</v>
      </c>
      <c r="C5" s="44"/>
      <c r="D5" s="45"/>
      <c r="E5" s="45"/>
      <c r="F5" s="45"/>
      <c r="G5" s="51"/>
    </row>
    <row r="6" spans="1:9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8" t="s">
        <v>33</v>
      </c>
      <c r="F6" s="28" t="s">
        <v>33</v>
      </c>
      <c r="G6" s="28" t="s">
        <v>33</v>
      </c>
      <c r="H6" s="34"/>
      <c r="I6" s="34"/>
    </row>
    <row r="7" spans="1:9" ht="15.75" customHeight="1">
      <c r="A7" s="29"/>
      <c r="B7" s="47" t="s">
        <v>3</v>
      </c>
      <c r="C7" s="49">
        <v>679.34</v>
      </c>
      <c r="D7" s="52">
        <v>679.34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64</v>
      </c>
      <c r="B8" s="47" t="s">
        <v>11</v>
      </c>
      <c r="C8" s="49">
        <v>79.54</v>
      </c>
      <c r="D8" s="52">
        <v>79.54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65</v>
      </c>
      <c r="B9" s="47" t="s">
        <v>66</v>
      </c>
      <c r="C9" s="49">
        <v>79.54</v>
      </c>
      <c r="D9" s="52">
        <v>79.54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67</v>
      </c>
      <c r="B10" s="47" t="s">
        <v>68</v>
      </c>
      <c r="C10" s="49">
        <v>11.86</v>
      </c>
      <c r="D10" s="52">
        <v>11.86</v>
      </c>
      <c r="E10" s="52">
        <v>0</v>
      </c>
      <c r="F10" s="52">
        <v>0</v>
      </c>
      <c r="G10" s="50">
        <v>0</v>
      </c>
    </row>
    <row r="11" spans="1:7" ht="18.75" customHeight="1">
      <c r="A11" s="29" t="s">
        <v>69</v>
      </c>
      <c r="B11" s="47" t="s">
        <v>70</v>
      </c>
      <c r="C11" s="49">
        <v>53.56</v>
      </c>
      <c r="D11" s="52">
        <v>53.56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71</v>
      </c>
      <c r="B12" s="47" t="s">
        <v>72</v>
      </c>
      <c r="C12" s="49">
        <v>14.12</v>
      </c>
      <c r="D12" s="52">
        <v>14.12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73</v>
      </c>
      <c r="B13" s="47" t="s">
        <v>74</v>
      </c>
      <c r="C13" s="49">
        <v>539.41</v>
      </c>
      <c r="D13" s="52">
        <v>539.41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75</v>
      </c>
      <c r="B14" s="47" t="s">
        <v>76</v>
      </c>
      <c r="C14" s="49">
        <v>515.51</v>
      </c>
      <c r="D14" s="52">
        <v>515.51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77</v>
      </c>
      <c r="B15" s="47" t="s">
        <v>78</v>
      </c>
      <c r="C15" s="49">
        <v>515.51</v>
      </c>
      <c r="D15" s="52">
        <v>515.51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79</v>
      </c>
      <c r="B16" s="47" t="s">
        <v>80</v>
      </c>
      <c r="C16" s="49">
        <v>23.9</v>
      </c>
      <c r="D16" s="52">
        <v>23.9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81</v>
      </c>
      <c r="B17" s="47" t="s">
        <v>82</v>
      </c>
      <c r="C17" s="49">
        <v>23.1</v>
      </c>
      <c r="D17" s="52">
        <v>23.1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83</v>
      </c>
      <c r="B18" s="47" t="s">
        <v>84</v>
      </c>
      <c r="C18" s="49">
        <v>0.8</v>
      </c>
      <c r="D18" s="52">
        <v>0.8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85</v>
      </c>
      <c r="B19" s="47" t="s">
        <v>23</v>
      </c>
      <c r="C19" s="49">
        <v>60.39</v>
      </c>
      <c r="D19" s="52">
        <v>60.39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86</v>
      </c>
      <c r="B20" s="47" t="s">
        <v>87</v>
      </c>
      <c r="C20" s="49">
        <v>60.39</v>
      </c>
      <c r="D20" s="52">
        <v>60.39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88</v>
      </c>
      <c r="B21" s="47" t="s">
        <v>89</v>
      </c>
      <c r="C21" s="49">
        <v>38.08</v>
      </c>
      <c r="D21" s="52">
        <v>38.08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90</v>
      </c>
      <c r="B22" s="47" t="s">
        <v>91</v>
      </c>
      <c r="C22" s="49">
        <v>22.31</v>
      </c>
      <c r="D22" s="52">
        <v>22.31</v>
      </c>
      <c r="E22" s="52">
        <v>0</v>
      </c>
      <c r="F22" s="52">
        <v>0</v>
      </c>
      <c r="G22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41.83203125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92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38</v>
      </c>
      <c r="B4" s="18"/>
      <c r="C4" s="44" t="s">
        <v>49</v>
      </c>
      <c r="D4" s="45" t="s">
        <v>93</v>
      </c>
      <c r="E4" s="46" t="s">
        <v>94</v>
      </c>
    </row>
    <row r="5" spans="1:5" ht="19.5" customHeight="1">
      <c r="A5" s="23" t="s">
        <v>62</v>
      </c>
      <c r="B5" s="40" t="s">
        <v>63</v>
      </c>
      <c r="C5" s="44"/>
      <c r="D5" s="45"/>
      <c r="E5" s="46"/>
    </row>
    <row r="6" spans="1:7" ht="19.5" customHeight="1">
      <c r="A6" s="27" t="s">
        <v>33</v>
      </c>
      <c r="B6" s="28" t="s">
        <v>33</v>
      </c>
      <c r="C6" s="28" t="s">
        <v>33</v>
      </c>
      <c r="D6" s="28"/>
      <c r="E6" s="28" t="s">
        <v>33</v>
      </c>
      <c r="F6" s="34"/>
      <c r="G6" s="34"/>
    </row>
    <row r="7" spans="1:7" ht="15.75" customHeight="1">
      <c r="A7" s="29"/>
      <c r="B7" s="47" t="s">
        <v>3</v>
      </c>
      <c r="C7" s="48">
        <v>679.34</v>
      </c>
      <c r="D7" s="49">
        <v>594.62</v>
      </c>
      <c r="E7" s="50">
        <v>84.72</v>
      </c>
      <c r="F7" s="38"/>
      <c r="G7" s="38"/>
    </row>
    <row r="8" spans="1:5" ht="15.75" customHeight="1">
      <c r="A8" s="29" t="s">
        <v>64</v>
      </c>
      <c r="B8" s="47" t="s">
        <v>11</v>
      </c>
      <c r="C8" s="48">
        <v>79.54</v>
      </c>
      <c r="D8" s="49">
        <v>79.54</v>
      </c>
      <c r="E8" s="50">
        <v>0</v>
      </c>
    </row>
    <row r="9" spans="1:5" ht="15.75" customHeight="1">
      <c r="A9" s="29" t="s">
        <v>65</v>
      </c>
      <c r="B9" s="47" t="s">
        <v>66</v>
      </c>
      <c r="C9" s="48">
        <v>79.54</v>
      </c>
      <c r="D9" s="49">
        <v>79.54</v>
      </c>
      <c r="E9" s="50">
        <v>0</v>
      </c>
    </row>
    <row r="10" spans="1:5" ht="15.75" customHeight="1">
      <c r="A10" s="29" t="s">
        <v>67</v>
      </c>
      <c r="B10" s="47" t="s">
        <v>68</v>
      </c>
      <c r="C10" s="48">
        <v>11.86</v>
      </c>
      <c r="D10" s="49">
        <v>11.86</v>
      </c>
      <c r="E10" s="50">
        <v>0</v>
      </c>
    </row>
    <row r="11" spans="1:5" ht="18.75" customHeight="1">
      <c r="A11" s="29" t="s">
        <v>69</v>
      </c>
      <c r="B11" s="47" t="s">
        <v>70</v>
      </c>
      <c r="C11" s="48">
        <v>53.56</v>
      </c>
      <c r="D11" s="49">
        <v>53.56</v>
      </c>
      <c r="E11" s="50">
        <v>0</v>
      </c>
    </row>
    <row r="12" spans="1:5" ht="15.75" customHeight="1">
      <c r="A12" s="29" t="s">
        <v>71</v>
      </c>
      <c r="B12" s="47" t="s">
        <v>72</v>
      </c>
      <c r="C12" s="48">
        <v>14.12</v>
      </c>
      <c r="D12" s="49">
        <v>14.12</v>
      </c>
      <c r="E12" s="50">
        <v>0</v>
      </c>
    </row>
    <row r="13" spans="1:5" ht="15.75" customHeight="1">
      <c r="A13" s="29" t="s">
        <v>73</v>
      </c>
      <c r="B13" s="47" t="s">
        <v>74</v>
      </c>
      <c r="C13" s="48">
        <v>539.41</v>
      </c>
      <c r="D13" s="49">
        <v>454.69</v>
      </c>
      <c r="E13" s="50">
        <v>84.72</v>
      </c>
    </row>
    <row r="14" spans="1:5" ht="15.75" customHeight="1">
      <c r="A14" s="29" t="s">
        <v>75</v>
      </c>
      <c r="B14" s="47" t="s">
        <v>76</v>
      </c>
      <c r="C14" s="48">
        <v>515.51</v>
      </c>
      <c r="D14" s="49">
        <v>430.79</v>
      </c>
      <c r="E14" s="50">
        <v>84.72</v>
      </c>
    </row>
    <row r="15" spans="1:5" ht="15.75" customHeight="1">
      <c r="A15" s="29" t="s">
        <v>77</v>
      </c>
      <c r="B15" s="47" t="s">
        <v>78</v>
      </c>
      <c r="C15" s="48">
        <v>515.51</v>
      </c>
      <c r="D15" s="49">
        <v>430.79</v>
      </c>
      <c r="E15" s="50">
        <v>84.72</v>
      </c>
    </row>
    <row r="16" spans="1:5" ht="15.75" customHeight="1">
      <c r="A16" s="29" t="s">
        <v>79</v>
      </c>
      <c r="B16" s="47" t="s">
        <v>80</v>
      </c>
      <c r="C16" s="48">
        <v>23.9</v>
      </c>
      <c r="D16" s="49">
        <v>23.9</v>
      </c>
      <c r="E16" s="50">
        <v>0</v>
      </c>
    </row>
    <row r="17" spans="1:5" ht="15.75" customHeight="1">
      <c r="A17" s="29" t="s">
        <v>81</v>
      </c>
      <c r="B17" s="47" t="s">
        <v>82</v>
      </c>
      <c r="C17" s="48">
        <v>23.1</v>
      </c>
      <c r="D17" s="49">
        <v>23.1</v>
      </c>
      <c r="E17" s="50">
        <v>0</v>
      </c>
    </row>
    <row r="18" spans="1:5" ht="15.75" customHeight="1">
      <c r="A18" s="29" t="s">
        <v>83</v>
      </c>
      <c r="B18" s="47" t="s">
        <v>84</v>
      </c>
      <c r="C18" s="48">
        <v>0.8</v>
      </c>
      <c r="D18" s="49">
        <v>0.8</v>
      </c>
      <c r="E18" s="50">
        <v>0</v>
      </c>
    </row>
    <row r="19" spans="1:5" ht="15.75" customHeight="1">
      <c r="A19" s="29" t="s">
        <v>85</v>
      </c>
      <c r="B19" s="47" t="s">
        <v>23</v>
      </c>
      <c r="C19" s="48">
        <v>60.39</v>
      </c>
      <c r="D19" s="49">
        <v>60.39</v>
      </c>
      <c r="E19" s="50">
        <v>0</v>
      </c>
    </row>
    <row r="20" spans="1:5" ht="15.75" customHeight="1">
      <c r="A20" s="29" t="s">
        <v>86</v>
      </c>
      <c r="B20" s="47" t="s">
        <v>87</v>
      </c>
      <c r="C20" s="48">
        <v>60.39</v>
      </c>
      <c r="D20" s="49">
        <v>60.39</v>
      </c>
      <c r="E20" s="50">
        <v>0</v>
      </c>
    </row>
    <row r="21" spans="1:5" ht="15.75" customHeight="1">
      <c r="A21" s="29" t="s">
        <v>88</v>
      </c>
      <c r="B21" s="47" t="s">
        <v>89</v>
      </c>
      <c r="C21" s="48">
        <v>38.08</v>
      </c>
      <c r="D21" s="49">
        <v>38.08</v>
      </c>
      <c r="E21" s="50">
        <v>0</v>
      </c>
    </row>
    <row r="22" spans="1:5" ht="15.75" customHeight="1">
      <c r="A22" s="29" t="s">
        <v>90</v>
      </c>
      <c r="B22" s="47" t="s">
        <v>91</v>
      </c>
      <c r="C22" s="48">
        <v>22.31</v>
      </c>
      <c r="D22" s="49">
        <v>22.31</v>
      </c>
      <c r="E22" s="50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32" style="0" customWidth="1"/>
    <col min="3" max="11" width="16.33203125" style="0" customWidth="1"/>
  </cols>
  <sheetData>
    <row r="1" ht="12.75" customHeight="1">
      <c r="A1" s="3"/>
    </row>
    <row r="2" spans="1:11" ht="20.25" customHeight="1">
      <c r="A2" s="16" t="s">
        <v>95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96</v>
      </c>
      <c r="D4" s="19"/>
      <c r="E4" s="19"/>
      <c r="F4" s="20" t="s">
        <v>97</v>
      </c>
      <c r="G4" s="21"/>
      <c r="H4" s="22"/>
      <c r="I4" s="22" t="s">
        <v>98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93</v>
      </c>
      <c r="E5" s="25" t="s">
        <v>94</v>
      </c>
      <c r="F5" s="25" t="s">
        <v>3</v>
      </c>
      <c r="G5" s="26" t="s">
        <v>93</v>
      </c>
      <c r="H5" s="25" t="s">
        <v>94</v>
      </c>
      <c r="I5" s="25" t="s">
        <v>3</v>
      </c>
      <c r="J5" s="26" t="s">
        <v>93</v>
      </c>
      <c r="K5" s="33" t="s">
        <v>94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706.07</v>
      </c>
      <c r="D7" s="30">
        <v>654.25</v>
      </c>
      <c r="E7" s="30">
        <v>51.82</v>
      </c>
      <c r="F7" s="30">
        <v>679.34</v>
      </c>
      <c r="G7" s="30">
        <v>594.62</v>
      </c>
      <c r="H7" s="30">
        <v>84.72</v>
      </c>
      <c r="I7" s="35">
        <f aca="true" t="shared" si="0" ref="I7:I23">IF(C7&gt;0,(F7-C7)/C7,0)</f>
        <v>-0.03785743623153514</v>
      </c>
      <c r="J7" s="36">
        <f aca="true" t="shared" si="1" ref="J7:J23">IF(D7&gt;0,(G7-D7)/D7,0)</f>
        <v>-0.0911425296140619</v>
      </c>
      <c r="K7" s="37">
        <f aca="true" t="shared" si="2" ref="K7:K23">IF(E7&gt;0,(H7-E7)/E7,0)</f>
        <v>0.6348900038595137</v>
      </c>
      <c r="L7" s="38"/>
      <c r="M7" s="38"/>
    </row>
    <row r="8" spans="1:11" ht="18.75" customHeight="1">
      <c r="A8" s="29" t="s">
        <v>64</v>
      </c>
      <c r="B8" s="29" t="s">
        <v>11</v>
      </c>
      <c r="C8" s="30">
        <v>109.04</v>
      </c>
      <c r="D8" s="30">
        <v>109.04</v>
      </c>
      <c r="E8" s="30">
        <v>0</v>
      </c>
      <c r="F8" s="30">
        <v>79.54</v>
      </c>
      <c r="G8" s="30">
        <v>79.54</v>
      </c>
      <c r="H8" s="30">
        <v>0</v>
      </c>
      <c r="I8" s="35">
        <f t="shared" si="0"/>
        <v>-0.270542920029347</v>
      </c>
      <c r="J8" s="36">
        <f t="shared" si="1"/>
        <v>-0.270542920029347</v>
      </c>
      <c r="K8" s="37">
        <f t="shared" si="2"/>
        <v>0</v>
      </c>
    </row>
    <row r="9" spans="1:11" ht="18.75" customHeight="1">
      <c r="A9" s="29" t="s">
        <v>99</v>
      </c>
      <c r="B9" s="29" t="s">
        <v>66</v>
      </c>
      <c r="C9" s="30">
        <v>109.04</v>
      </c>
      <c r="D9" s="30">
        <v>109.04</v>
      </c>
      <c r="E9" s="30">
        <v>0</v>
      </c>
      <c r="F9" s="30">
        <v>79.54</v>
      </c>
      <c r="G9" s="30">
        <v>79.54</v>
      </c>
      <c r="H9" s="30">
        <v>0</v>
      </c>
      <c r="I9" s="35">
        <f t="shared" si="0"/>
        <v>-0.270542920029347</v>
      </c>
      <c r="J9" s="36">
        <f t="shared" si="1"/>
        <v>-0.270542920029347</v>
      </c>
      <c r="K9" s="37">
        <f t="shared" si="2"/>
        <v>0</v>
      </c>
    </row>
    <row r="10" spans="1:11" ht="18.75" customHeight="1">
      <c r="A10" s="29" t="s">
        <v>100</v>
      </c>
      <c r="B10" s="29" t="s">
        <v>68</v>
      </c>
      <c r="C10" s="30">
        <v>8.73</v>
      </c>
      <c r="D10" s="30">
        <v>8.73</v>
      </c>
      <c r="E10" s="30">
        <v>0</v>
      </c>
      <c r="F10" s="30">
        <v>11.86</v>
      </c>
      <c r="G10" s="30">
        <v>11.86</v>
      </c>
      <c r="H10" s="30">
        <v>0</v>
      </c>
      <c r="I10" s="35">
        <f t="shared" si="0"/>
        <v>0.35853379152348214</v>
      </c>
      <c r="J10" s="36">
        <f t="shared" si="1"/>
        <v>0.35853379152348214</v>
      </c>
      <c r="K10" s="37">
        <f t="shared" si="2"/>
        <v>0</v>
      </c>
    </row>
    <row r="11" spans="1:11" ht="27.75" customHeight="1">
      <c r="A11" s="29" t="s">
        <v>101</v>
      </c>
      <c r="B11" s="29" t="s">
        <v>70</v>
      </c>
      <c r="C11" s="30">
        <v>70.51</v>
      </c>
      <c r="D11" s="30">
        <v>70.51</v>
      </c>
      <c r="E11" s="30">
        <v>0</v>
      </c>
      <c r="F11" s="30">
        <v>53.56</v>
      </c>
      <c r="G11" s="30">
        <v>53.56</v>
      </c>
      <c r="H11" s="30">
        <v>0</v>
      </c>
      <c r="I11" s="35">
        <f t="shared" si="0"/>
        <v>-0.24039143383917178</v>
      </c>
      <c r="J11" s="36">
        <f t="shared" si="1"/>
        <v>-0.24039143383917178</v>
      </c>
      <c r="K11" s="37">
        <f t="shared" si="2"/>
        <v>0</v>
      </c>
    </row>
    <row r="12" spans="1:11" ht="27.75" customHeight="1">
      <c r="A12" s="29" t="s">
        <v>102</v>
      </c>
      <c r="B12" s="29" t="s">
        <v>72</v>
      </c>
      <c r="C12" s="30">
        <v>29.8</v>
      </c>
      <c r="D12" s="30">
        <v>29.8</v>
      </c>
      <c r="E12" s="30">
        <v>0</v>
      </c>
      <c r="F12" s="30">
        <v>14.12</v>
      </c>
      <c r="G12" s="30">
        <v>14.12</v>
      </c>
      <c r="H12" s="30">
        <v>0</v>
      </c>
      <c r="I12" s="35">
        <f t="shared" si="0"/>
        <v>-0.5261744966442954</v>
      </c>
      <c r="J12" s="36">
        <f t="shared" si="1"/>
        <v>-0.5261744966442954</v>
      </c>
      <c r="K12" s="37">
        <f t="shared" si="2"/>
        <v>0</v>
      </c>
    </row>
    <row r="13" spans="1:11" ht="15.75" customHeight="1">
      <c r="A13" s="29" t="s">
        <v>73</v>
      </c>
      <c r="B13" s="29" t="s">
        <v>74</v>
      </c>
      <c r="C13" s="30">
        <v>535.1</v>
      </c>
      <c r="D13" s="30">
        <v>483.28</v>
      </c>
      <c r="E13" s="30">
        <v>51.82</v>
      </c>
      <c r="F13" s="30">
        <v>539.41</v>
      </c>
      <c r="G13" s="30">
        <v>454.69</v>
      </c>
      <c r="H13" s="30">
        <v>84.72</v>
      </c>
      <c r="I13" s="35">
        <f t="shared" si="0"/>
        <v>0.008054569239394403</v>
      </c>
      <c r="J13" s="36">
        <f t="shared" si="1"/>
        <v>-0.059158251945042165</v>
      </c>
      <c r="K13" s="37">
        <f t="shared" si="2"/>
        <v>0.6348900038595137</v>
      </c>
    </row>
    <row r="14" spans="1:11" ht="15.75" customHeight="1">
      <c r="A14" s="29" t="s">
        <v>103</v>
      </c>
      <c r="B14" s="29" t="s">
        <v>76</v>
      </c>
      <c r="C14" s="30">
        <v>509.97</v>
      </c>
      <c r="D14" s="30">
        <v>458.15</v>
      </c>
      <c r="E14" s="30">
        <v>51.82</v>
      </c>
      <c r="F14" s="30">
        <v>515.51</v>
      </c>
      <c r="G14" s="30">
        <v>430.79</v>
      </c>
      <c r="H14" s="30">
        <v>84.72</v>
      </c>
      <c r="I14" s="35">
        <f t="shared" si="0"/>
        <v>0.010863384120634475</v>
      </c>
      <c r="J14" s="36">
        <f t="shared" si="1"/>
        <v>-0.059718432827676436</v>
      </c>
      <c r="K14" s="37">
        <f t="shared" si="2"/>
        <v>0.6348900038595137</v>
      </c>
    </row>
    <row r="15" spans="1:11" ht="15.75" customHeight="1">
      <c r="A15" s="29" t="s">
        <v>100</v>
      </c>
      <c r="B15" s="29" t="s">
        <v>78</v>
      </c>
      <c r="C15" s="30">
        <v>506.97</v>
      </c>
      <c r="D15" s="30">
        <v>458.15</v>
      </c>
      <c r="E15" s="30">
        <v>48.82</v>
      </c>
      <c r="F15" s="30">
        <v>515.51</v>
      </c>
      <c r="G15" s="30">
        <v>430.79</v>
      </c>
      <c r="H15" s="30">
        <v>84.72</v>
      </c>
      <c r="I15" s="35">
        <f t="shared" si="0"/>
        <v>0.01684517821567344</v>
      </c>
      <c r="J15" s="36">
        <f t="shared" si="1"/>
        <v>-0.059718432827676436</v>
      </c>
      <c r="K15" s="37">
        <f t="shared" si="2"/>
        <v>0.7353543629659975</v>
      </c>
    </row>
    <row r="16" spans="1:11" ht="18.75" customHeight="1">
      <c r="A16" s="29" t="s">
        <v>104</v>
      </c>
      <c r="B16" s="29" t="s">
        <v>105</v>
      </c>
      <c r="C16" s="30">
        <v>3</v>
      </c>
      <c r="D16" s="30">
        <v>0</v>
      </c>
      <c r="E16" s="30">
        <v>3</v>
      </c>
      <c r="F16" s="30">
        <v>0</v>
      </c>
      <c r="G16" s="30">
        <v>0</v>
      </c>
      <c r="H16" s="30">
        <v>0</v>
      </c>
      <c r="I16" s="35">
        <f t="shared" si="0"/>
        <v>-1</v>
      </c>
      <c r="J16" s="36">
        <f t="shared" si="1"/>
        <v>0</v>
      </c>
      <c r="K16" s="37">
        <f t="shared" si="2"/>
        <v>-1</v>
      </c>
    </row>
    <row r="17" spans="1:11" ht="18.75" customHeight="1">
      <c r="A17" s="29" t="s">
        <v>106</v>
      </c>
      <c r="B17" s="29" t="s">
        <v>80</v>
      </c>
      <c r="C17" s="30">
        <v>25.13</v>
      </c>
      <c r="D17" s="30">
        <v>25.13</v>
      </c>
      <c r="E17" s="30">
        <v>0</v>
      </c>
      <c r="F17" s="30">
        <v>23.9</v>
      </c>
      <c r="G17" s="30">
        <v>23.9</v>
      </c>
      <c r="H17" s="30">
        <v>0</v>
      </c>
      <c r="I17" s="35">
        <f t="shared" si="0"/>
        <v>-0.04894548348587348</v>
      </c>
      <c r="J17" s="36">
        <f t="shared" si="1"/>
        <v>-0.04894548348587348</v>
      </c>
      <c r="K17" s="37">
        <f t="shared" si="2"/>
        <v>0</v>
      </c>
    </row>
    <row r="18" spans="1:11" ht="15.75" customHeight="1">
      <c r="A18" s="29" t="s">
        <v>100</v>
      </c>
      <c r="B18" s="29" t="s">
        <v>82</v>
      </c>
      <c r="C18" s="30">
        <v>24.33</v>
      </c>
      <c r="D18" s="30">
        <v>24.33</v>
      </c>
      <c r="E18" s="30">
        <v>0</v>
      </c>
      <c r="F18" s="30">
        <v>23.1</v>
      </c>
      <c r="G18" s="30">
        <v>23.1</v>
      </c>
      <c r="H18" s="30">
        <v>0</v>
      </c>
      <c r="I18" s="35">
        <f t="shared" si="0"/>
        <v>-0.050554870530209496</v>
      </c>
      <c r="J18" s="36">
        <f t="shared" si="1"/>
        <v>-0.050554870530209496</v>
      </c>
      <c r="K18" s="37">
        <f t="shared" si="2"/>
        <v>0</v>
      </c>
    </row>
    <row r="19" spans="1:11" ht="18.75" customHeight="1">
      <c r="A19" s="29" t="s">
        <v>104</v>
      </c>
      <c r="B19" s="29" t="s">
        <v>84</v>
      </c>
      <c r="C19" s="30">
        <v>0.8</v>
      </c>
      <c r="D19" s="30">
        <v>0.8</v>
      </c>
      <c r="E19" s="30">
        <v>0</v>
      </c>
      <c r="F19" s="30">
        <v>0.8</v>
      </c>
      <c r="G19" s="30">
        <v>0.8</v>
      </c>
      <c r="H19" s="30">
        <v>0</v>
      </c>
      <c r="I19" s="35">
        <f t="shared" si="0"/>
        <v>0</v>
      </c>
      <c r="J19" s="36">
        <f t="shared" si="1"/>
        <v>0</v>
      </c>
      <c r="K19" s="37">
        <f t="shared" si="2"/>
        <v>0</v>
      </c>
    </row>
    <row r="20" spans="1:11" ht="15.75" customHeight="1">
      <c r="A20" s="29" t="s">
        <v>85</v>
      </c>
      <c r="B20" s="29" t="s">
        <v>23</v>
      </c>
      <c r="C20" s="30">
        <v>61.93</v>
      </c>
      <c r="D20" s="30">
        <v>61.93</v>
      </c>
      <c r="E20" s="30">
        <v>0</v>
      </c>
      <c r="F20" s="30">
        <v>60.39</v>
      </c>
      <c r="G20" s="30">
        <v>60.39</v>
      </c>
      <c r="H20" s="30">
        <v>0</v>
      </c>
      <c r="I20" s="35">
        <f t="shared" si="0"/>
        <v>-0.024866785079928937</v>
      </c>
      <c r="J20" s="36">
        <f t="shared" si="1"/>
        <v>-0.024866785079928937</v>
      </c>
      <c r="K20" s="37">
        <f t="shared" si="2"/>
        <v>0</v>
      </c>
    </row>
    <row r="21" spans="1:11" ht="15.75" customHeight="1">
      <c r="A21" s="29" t="s">
        <v>107</v>
      </c>
      <c r="B21" s="29" t="s">
        <v>87</v>
      </c>
      <c r="C21" s="30">
        <v>61.93</v>
      </c>
      <c r="D21" s="30">
        <v>61.93</v>
      </c>
      <c r="E21" s="30">
        <v>0</v>
      </c>
      <c r="F21" s="30">
        <v>60.39</v>
      </c>
      <c r="G21" s="30">
        <v>60.39</v>
      </c>
      <c r="H21" s="30">
        <v>0</v>
      </c>
      <c r="I21" s="35">
        <f t="shared" si="0"/>
        <v>-0.024866785079928937</v>
      </c>
      <c r="J21" s="36">
        <f t="shared" si="1"/>
        <v>-0.024866785079928937</v>
      </c>
      <c r="K21" s="37">
        <f t="shared" si="2"/>
        <v>0</v>
      </c>
    </row>
    <row r="22" spans="1:11" ht="15.75" customHeight="1">
      <c r="A22" s="29" t="s">
        <v>108</v>
      </c>
      <c r="B22" s="29" t="s">
        <v>89</v>
      </c>
      <c r="C22" s="30">
        <v>40.18</v>
      </c>
      <c r="D22" s="30">
        <v>40.18</v>
      </c>
      <c r="E22" s="30">
        <v>0</v>
      </c>
      <c r="F22" s="30">
        <v>38.08</v>
      </c>
      <c r="G22" s="30">
        <v>38.08</v>
      </c>
      <c r="H22" s="30">
        <v>0</v>
      </c>
      <c r="I22" s="35">
        <f t="shared" si="0"/>
        <v>-0.052264808362369373</v>
      </c>
      <c r="J22" s="36">
        <f t="shared" si="1"/>
        <v>-0.052264808362369373</v>
      </c>
      <c r="K22" s="37">
        <f t="shared" si="2"/>
        <v>0</v>
      </c>
    </row>
    <row r="23" spans="1:11" ht="15.75" customHeight="1">
      <c r="A23" s="29" t="s">
        <v>100</v>
      </c>
      <c r="B23" s="29" t="s">
        <v>91</v>
      </c>
      <c r="C23" s="30">
        <v>21.75</v>
      </c>
      <c r="D23" s="30">
        <v>21.75</v>
      </c>
      <c r="E23" s="30">
        <v>0</v>
      </c>
      <c r="F23" s="30">
        <v>22.31</v>
      </c>
      <c r="G23" s="30">
        <v>22.31</v>
      </c>
      <c r="H23" s="30">
        <v>0</v>
      </c>
      <c r="I23" s="35">
        <f t="shared" si="0"/>
        <v>0.02574712643678155</v>
      </c>
      <c r="J23" s="36">
        <f t="shared" si="1"/>
        <v>0.02574712643678155</v>
      </c>
      <c r="K23" s="37">
        <f t="shared" si="2"/>
        <v>0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1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52.16015625" style="0" customWidth="1"/>
    <col min="3" max="3" width="53.83203125" style="0" customWidth="1"/>
    <col min="4" max="4" width="36" style="0" customWidth="1"/>
  </cols>
  <sheetData>
    <row r="2" spans="1:4" ht="20.25" customHeight="1">
      <c r="A2" s="16" t="s">
        <v>109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38</v>
      </c>
      <c r="B4" s="18"/>
      <c r="C4" s="39" t="s">
        <v>97</v>
      </c>
      <c r="D4" s="22" t="s">
        <v>110</v>
      </c>
    </row>
    <row r="5" spans="1:4" ht="19.5" customHeight="1">
      <c r="A5" s="23" t="s">
        <v>62</v>
      </c>
      <c r="B5" s="40" t="s">
        <v>111</v>
      </c>
      <c r="C5" s="39"/>
      <c r="D5" s="22"/>
    </row>
    <row r="6" spans="1:6" ht="19.5" customHeight="1">
      <c r="A6" s="28" t="s">
        <v>33</v>
      </c>
      <c r="B6" s="28" t="s">
        <v>33</v>
      </c>
      <c r="C6" s="27" t="s">
        <v>33</v>
      </c>
      <c r="D6" s="28" t="s">
        <v>33</v>
      </c>
      <c r="E6" s="34"/>
      <c r="F6" s="34"/>
    </row>
    <row r="7" spans="1:6" ht="15.75" customHeight="1">
      <c r="A7" s="29"/>
      <c r="B7" s="41" t="s">
        <v>3</v>
      </c>
      <c r="C7" s="42">
        <v>594.62</v>
      </c>
      <c r="D7" s="43"/>
      <c r="E7" s="38"/>
      <c r="F7" s="38"/>
    </row>
    <row r="8" spans="1:4" ht="15.75" customHeight="1">
      <c r="A8" s="29" t="s">
        <v>112</v>
      </c>
      <c r="B8" s="41" t="s">
        <v>113</v>
      </c>
      <c r="C8" s="42">
        <v>515.41</v>
      </c>
      <c r="D8" s="43"/>
    </row>
    <row r="9" spans="1:5" ht="15.75" customHeight="1">
      <c r="A9" s="29" t="s">
        <v>114</v>
      </c>
      <c r="B9" s="41" t="s">
        <v>115</v>
      </c>
      <c r="C9" s="42">
        <v>212.55</v>
      </c>
      <c r="D9" s="43"/>
      <c r="E9" s="3"/>
    </row>
    <row r="10" spans="1:4" ht="15.75" customHeight="1">
      <c r="A10" s="29" t="s">
        <v>116</v>
      </c>
      <c r="B10" s="41" t="s">
        <v>117</v>
      </c>
      <c r="C10" s="42">
        <v>66.32</v>
      </c>
      <c r="D10" s="43"/>
    </row>
    <row r="11" spans="1:5" ht="15.75" customHeight="1">
      <c r="A11" s="29" t="s">
        <v>118</v>
      </c>
      <c r="B11" s="41" t="s">
        <v>119</v>
      </c>
      <c r="C11" s="42">
        <v>27.78</v>
      </c>
      <c r="D11" s="43"/>
      <c r="E11" s="3"/>
    </row>
    <row r="12" spans="1:4" ht="15.75" customHeight="1">
      <c r="A12" s="29" t="s">
        <v>120</v>
      </c>
      <c r="B12" s="41" t="s">
        <v>121</v>
      </c>
      <c r="C12" s="42">
        <v>103</v>
      </c>
      <c r="D12" s="43"/>
    </row>
    <row r="13" spans="1:4" ht="15.75" customHeight="1">
      <c r="A13" s="29" t="s">
        <v>122</v>
      </c>
      <c r="B13" s="41" t="s">
        <v>123</v>
      </c>
      <c r="C13" s="42">
        <v>53.56</v>
      </c>
      <c r="D13" s="43"/>
    </row>
    <row r="14" spans="1:4" ht="15.75" customHeight="1">
      <c r="A14" s="29" t="s">
        <v>124</v>
      </c>
      <c r="B14" s="41" t="s">
        <v>125</v>
      </c>
      <c r="C14" s="42">
        <v>14.12</v>
      </c>
      <c r="D14" s="43"/>
    </row>
    <row r="15" spans="1:4" ht="15.75" customHeight="1">
      <c r="A15" s="29" t="s">
        <v>126</v>
      </c>
      <c r="B15" s="41" t="s">
        <v>127</v>
      </c>
      <c r="C15" s="42">
        <v>38.08</v>
      </c>
      <c r="D15" s="43"/>
    </row>
    <row r="16" spans="1:4" ht="15.75" customHeight="1">
      <c r="A16" s="29" t="s">
        <v>128</v>
      </c>
      <c r="B16" s="41" t="s">
        <v>129</v>
      </c>
      <c r="C16" s="42">
        <v>56.39</v>
      </c>
      <c r="D16" s="43"/>
    </row>
    <row r="17" spans="1:4" ht="15.75" customHeight="1">
      <c r="A17" s="29" t="s">
        <v>130</v>
      </c>
      <c r="B17" s="41" t="s">
        <v>131</v>
      </c>
      <c r="C17" s="42">
        <v>3.92</v>
      </c>
      <c r="D17" s="43"/>
    </row>
    <row r="18" spans="1:4" ht="15.75" customHeight="1">
      <c r="A18" s="29" t="s">
        <v>132</v>
      </c>
      <c r="B18" s="41" t="s">
        <v>133</v>
      </c>
      <c r="C18" s="42">
        <v>1.56</v>
      </c>
      <c r="D18" s="43"/>
    </row>
    <row r="19" spans="1:4" ht="15.75" customHeight="1">
      <c r="A19" s="29" t="s">
        <v>134</v>
      </c>
      <c r="B19" s="41" t="s">
        <v>135</v>
      </c>
      <c r="C19" s="42">
        <v>2.7</v>
      </c>
      <c r="D19" s="43"/>
    </row>
    <row r="20" spans="1:4" ht="15.75" customHeight="1">
      <c r="A20" s="29" t="s">
        <v>136</v>
      </c>
      <c r="B20" s="41" t="s">
        <v>137</v>
      </c>
      <c r="C20" s="42">
        <v>2.5</v>
      </c>
      <c r="D20" s="43"/>
    </row>
    <row r="21" spans="1:4" ht="15.75" customHeight="1">
      <c r="A21" s="29" t="s">
        <v>138</v>
      </c>
      <c r="B21" s="41" t="s">
        <v>139</v>
      </c>
      <c r="C21" s="42">
        <v>0.6</v>
      </c>
      <c r="D21" s="43"/>
    </row>
    <row r="22" spans="1:4" ht="15.75" customHeight="1">
      <c r="A22" s="29" t="s">
        <v>140</v>
      </c>
      <c r="B22" s="41" t="s">
        <v>141</v>
      </c>
      <c r="C22" s="42">
        <v>0.3</v>
      </c>
      <c r="D22" s="43"/>
    </row>
    <row r="23" spans="1:4" ht="15.75" customHeight="1">
      <c r="A23" s="29" t="s">
        <v>142</v>
      </c>
      <c r="B23" s="41" t="s">
        <v>143</v>
      </c>
      <c r="C23" s="42">
        <v>6.69</v>
      </c>
      <c r="D23" s="43"/>
    </row>
    <row r="24" spans="1:4" ht="15.75" customHeight="1">
      <c r="A24" s="29" t="s">
        <v>144</v>
      </c>
      <c r="B24" s="41" t="s">
        <v>145</v>
      </c>
      <c r="C24" s="42">
        <v>12.07</v>
      </c>
      <c r="D24" s="43"/>
    </row>
    <row r="25" spans="1:4" ht="15.75" customHeight="1">
      <c r="A25" s="29" t="s">
        <v>146</v>
      </c>
      <c r="B25" s="41" t="s">
        <v>147</v>
      </c>
      <c r="C25" s="42">
        <v>18</v>
      </c>
      <c r="D25" s="43"/>
    </row>
    <row r="26" spans="1:4" ht="15.75" customHeight="1">
      <c r="A26" s="29" t="s">
        <v>148</v>
      </c>
      <c r="B26" s="41" t="s">
        <v>149</v>
      </c>
      <c r="C26" s="42">
        <v>8.05</v>
      </c>
      <c r="D26" s="43"/>
    </row>
    <row r="27" spans="1:4" ht="15.75" customHeight="1">
      <c r="A27" s="29" t="s">
        <v>150</v>
      </c>
      <c r="B27" s="41" t="s">
        <v>151</v>
      </c>
      <c r="C27" s="42">
        <v>22.82</v>
      </c>
      <c r="D27" s="43"/>
    </row>
    <row r="28" spans="1:4" ht="15.75" customHeight="1">
      <c r="A28" s="29" t="s">
        <v>152</v>
      </c>
      <c r="B28" s="41" t="s">
        <v>153</v>
      </c>
      <c r="C28" s="42">
        <v>16.52</v>
      </c>
      <c r="D28" s="43"/>
    </row>
    <row r="29" spans="1:4" ht="15.75" customHeight="1">
      <c r="A29" s="29" t="s">
        <v>154</v>
      </c>
      <c r="B29" s="41" t="s">
        <v>155</v>
      </c>
      <c r="C29" s="42">
        <v>1.92</v>
      </c>
      <c r="D29" s="43"/>
    </row>
    <row r="30" spans="1:4" ht="15.75" customHeight="1">
      <c r="A30" s="29" t="s">
        <v>156</v>
      </c>
      <c r="B30" s="41" t="s">
        <v>157</v>
      </c>
      <c r="C30" s="42">
        <v>0.48</v>
      </c>
      <c r="D30" s="43"/>
    </row>
    <row r="31" spans="1:4" ht="15.75" customHeight="1">
      <c r="A31" s="29" t="s">
        <v>158</v>
      </c>
      <c r="B31" s="41" t="s">
        <v>159</v>
      </c>
      <c r="C31" s="42">
        <v>3.9</v>
      </c>
      <c r="D31" s="43"/>
    </row>
  </sheetData>
  <sheetProtection/>
  <mergeCells count="2">
    <mergeCell ref="C4:C5"/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160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96</v>
      </c>
      <c r="D4" s="19"/>
      <c r="E4" s="19"/>
      <c r="F4" s="20" t="s">
        <v>97</v>
      </c>
      <c r="G4" s="21"/>
      <c r="H4" s="22"/>
      <c r="I4" s="22" t="s">
        <v>98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93</v>
      </c>
      <c r="E5" s="25" t="s">
        <v>94</v>
      </c>
      <c r="F5" s="25" t="s">
        <v>3</v>
      </c>
      <c r="G5" s="26" t="s">
        <v>93</v>
      </c>
      <c r="H5" s="25" t="s">
        <v>94</v>
      </c>
      <c r="I5" s="25" t="s">
        <v>3</v>
      </c>
      <c r="J5" s="26" t="s">
        <v>93</v>
      </c>
      <c r="K5" s="33" t="s">
        <v>94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161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162</v>
      </c>
      <c r="B4" s="8" t="s">
        <v>51</v>
      </c>
      <c r="C4" s="8" t="s">
        <v>110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163</v>
      </c>
      <c r="B5" s="10">
        <v>19.3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164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165</v>
      </c>
      <c r="B7" s="14">
        <v>0.3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166</v>
      </c>
      <c r="B8" s="15">
        <v>19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167</v>
      </c>
      <c r="B9" s="10">
        <v>19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168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2020-05-20T02:45:41Z</dcterms:created>
  <dcterms:modified xsi:type="dcterms:W3CDTF">2020-05-27T14:59:09Z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