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<sst xmlns="http://schemas.openxmlformats.org/spreadsheetml/2006/main" count="441" uniqueCount="171">
  <si>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</si>
  <si>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</si>
  <si>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</si>
  <si>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</si>
  <si>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</si>
  <si>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</si>
  <si>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</si>
  <si>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</si>
  <si>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</si>
  <si>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</si>
  <si>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</si>
  <si>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</si>
  <si>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</si>
  <si>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</si>
  <si>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</si>
  <si>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</si>
  <si>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</si>
  <si>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</si>
  <si>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</si>
  <si>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</si>
  <si>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</si>
  <si>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</si>
  <si>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</si>
  <si>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</si>
  <si>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</si>
  <si>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</si>
  <si>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</si>
  <si>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</si>
  <si>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</si>
  <si>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</si>
  <si>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</si>
  <si>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</si>
  <si>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</si>
  <si>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</si>
  <si>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山西省晋中市卫生学校</t>
  </si>
  <si>
    <t>山西省晋中市卫生学校2020年预算收支总表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</si>
  <si>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</si>
  <si>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</si>
  <si>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</si>
  <si>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</si>
  <si>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</si>
  <si>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</si>
  <si>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</si>
  <si>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</si>
  <si>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</si>
  <si>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</si>
  <si>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</si>
  <si>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</si>
  <si>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</si>
  <si>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</si>
  <si>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山西省晋中市卫生学校2020年财政拨款收支总表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</si>
  <si>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</si>
  <si>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</si>
  <si>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</si>
  <si>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</si>
  <si>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</si>
  <si>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</si>
  <si>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</si>
  <si>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山西省晋中市卫生学校2020年部门预算收入总表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</si>
  <si>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</si>
  <si>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</si>
  <si>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</si>
  <si>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</si>
  <si>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</si>
  <si>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</si>
  <si>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20503</t>
  </si>
  <si>
    <t xml:space="preserve">  职业教育</t>
  </si>
  <si>
    <t xml:space="preserve">    2050302</t>
  </si>
  <si>
    <t xml:space="preserve">    中等职业教育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</si>
  <si>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</si>
  <si>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</si>
  <si>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</si>
  <si>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</si>
  <si>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</si>
  <si>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</si>
  <si>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</si>
  <si>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</si>
  <si>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</si>
  <si>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</si>
  <si>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</si>
  <si>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</si>
  <si>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</si>
  <si>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</si>
  <si>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</si>
  <si>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</si>
  <si>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</si>
  <si>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</si>
  <si>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</si>
  <si>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</si>
  <si>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</si>
  <si>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</si>
  <si>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</si>
  <si>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</si>
  <si>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</si>
  <si>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</si>
  <si>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</si>
  <si>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</si>
  <si>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</si>
  <si>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</si>
  <si>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</si>
  <si>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</si>
  <si>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</si>
  <si>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山西省晋中市卫生学校2020年部门预算支出总表</t>
  </si>
  <si>
    <t>基本支出</t>
  </si>
  <si>
    <t>项目支出</t>
  </si>
  <si>
    <t>山西省晋中市卫生学校2020年一般公共预算支出预算表</t>
  </si>
  <si>
    <t>2019年预算数</t>
  </si>
  <si>
    <t>2020年预算数</t>
  </si>
  <si>
    <t>2020年比2019年预算数增减%</t>
  </si>
  <si>
    <t xml:space="preserve">  03</t>
  </si>
  <si>
    <t xml:space="preserve">    02</t>
  </si>
  <si>
    <t xml:space="preserve">  05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</si>
  <si>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</si>
  <si>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</si>
  <si>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</si>
  <si>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</si>
  <si>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</si>
  <si>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</si>
  <si>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</si>
  <si>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山西省晋中市卫生学校2020年一般公共预算安排基本支出分经济科目表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</si>
  <si>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</si>
  <si>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</si>
  <si>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</si>
  <si>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</si>
  <si>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</si>
  <si>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</si>
  <si>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</si>
  <si>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</si>
  <si>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</si>
  <si>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</si>
  <si>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</si>
  <si>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</si>
  <si>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</si>
  <si>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</si>
  <si>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</si>
  <si>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</si>
  <si>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</si>
  <si>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</si>
  <si>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</si>
  <si>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</si>
  <si>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</si>
  <si>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</si>
  <si>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30208</t>
  </si>
  <si>
    <t xml:space="preserve">  取暖费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</si>
  <si>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</si>
  <si>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</si>
  <si>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</si>
  <si>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</si>
  <si>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</si>
  <si>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</si>
  <si>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</si>
  <si>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</si>
  <si>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</si>
  <si>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</si>
  <si>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</si>
  <si>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</si>
  <si>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</si>
  <si>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</si>
  <si>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</si>
  <si>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</si>
  <si>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山西省晋中市卫生学校2020年政府性基金预算支出预算表</t>
  </si>
  <si>
    <t xml:space="preserve">  08</t>
  </si>
  <si>
    <t>山西省晋中市卫生学校2020年“三公”经费预算表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</si>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</sst>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4904.43</v>
      </c>
      <c r="C6" s="30">
        <v>0</v>
      </c>
      <c r="D6" s="30">
        <v>0</v>
      </c>
      <c r="E6" s="30">
        <v>0</v>
      </c>
      <c r="F6" s="30">
        <v>0</v>
      </c>
      <c r="G6" s="30">
        <v>2398.69</v>
      </c>
      <c r="H6" s="30">
        <v>0</v>
      </c>
      <c r="I6" s="30">
        <v>0</v>
      </c>
      <c r="J6" s="30">
        <v>333.71</v>
      </c>
      <c r="K6" s="30">
        <v>0</v>
      </c>
      <c r="L6" s="30">
        <v>123.77</v>
      </c>
      <c r="M6" s="30">
        <v>0</v>
      </c>
      <c r="N6" s="30">
        <v>1750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298.26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4904.43</v>
      </c>
      <c r="C7" s="30">
        <v>0</v>
      </c>
      <c r="D7" s="30">
        <v>0</v>
      </c>
      <c r="E7" s="30">
        <v>0</v>
      </c>
      <c r="F7" s="30">
        <v>0</v>
      </c>
      <c r="G7" s="30">
        <v>2398.69</v>
      </c>
      <c r="H7" s="30">
        <v>0</v>
      </c>
      <c r="I7" s="30">
        <v>0</v>
      </c>
      <c r="J7" s="30">
        <v>333.71</v>
      </c>
      <c r="K7" s="30">
        <v>0</v>
      </c>
      <c r="L7" s="30">
        <v>123.77</v>
      </c>
      <c r="M7" s="30">
        <v>0</v>
      </c>
      <c r="N7" s="30">
        <v>1750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298.26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4470.03</v>
      </c>
      <c r="C7" s="13">
        <v>2954.43</v>
      </c>
      <c r="D7" s="89">
        <f>IF(B7&gt;0,(C7-B7)/B7,0)</f>
        <v>-0.33905812712666356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1750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473.01</v>
      </c>
      <c r="C9" s="13">
        <v>200</v>
      </c>
      <c r="D9" s="89">
        <f>IF(B9&gt;0,(C9-B9)/B9,0)</f>
        <v>-0.5771759582249847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4146.93</v>
      </c>
      <c r="G11" s="30">
        <v>2398.69</v>
      </c>
      <c r="H11" s="89">
        <f t="shared" si="0"/>
        <v>-0.4215745141586668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408.92</v>
      </c>
      <c r="G14" s="30">
        <v>333.71</v>
      </c>
      <c r="H14" s="89">
        <f t="shared" si="0"/>
        <v>-0.18392350582020942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113.74</v>
      </c>
      <c r="G16" s="30">
        <v>123.77</v>
      </c>
      <c r="H16" s="89">
        <f t="shared" si="0"/>
        <v>0.08818357657816073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1750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273.45</v>
      </c>
      <c r="G26" s="30">
        <v>298.26</v>
      </c>
      <c r="H26" s="89">
        <f t="shared" si="0"/>
        <v>0.0907295666483818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4943.04</v>
      </c>
      <c r="C37" s="78">
        <f>SUM(C7:C10)</f>
        <v>4904.43</v>
      </c>
      <c r="D37" s="103">
        <f>IF(B37&gt;0,(C37-B37)/B37,0)</f>
        <v>-0.007810982715090242</v>
      </c>
      <c r="E37" s="67" t="s">
        <v>49</v>
      </c>
      <c r="F37" s="81">
        <f>SUM(F7:F35)</f>
        <v>4943.04</v>
      </c>
      <c r="G37" s="81">
        <f>SUM(G7:G35)</f>
        <v>4904.43</v>
      </c>
      <c r="H37" s="103">
        <f>IF(F37&gt;0,(G37-F37)/F37,0)</f>
        <v>-0.007810982715090242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30.3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2954.43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1750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2227.66</v>
      </c>
      <c r="E11" s="30">
        <v>2227.66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318.76</v>
      </c>
      <c r="E14" s="30">
        <v>318.76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119.5</v>
      </c>
      <c r="E16" s="30">
        <v>119.5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1750</v>
      </c>
      <c r="E18" s="30">
        <v>0</v>
      </c>
      <c r="F18" s="13">
        <v>1750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288.51</v>
      </c>
      <c r="E26" s="30">
        <v>288.51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4704.43</v>
      </c>
      <c r="C37" s="67" t="s">
        <v>49</v>
      </c>
      <c r="D37" s="81">
        <f>SUM(D7:D35)</f>
        <v>4704.43</v>
      </c>
      <c r="E37" s="81">
        <f>SUM(E7:E35)</f>
        <v>2954.4300000000003</v>
      </c>
      <c r="F37" s="81">
        <f>SUM(F7:F35)</f>
        <v>1750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4904.43</v>
      </c>
      <c r="D7" s="52">
        <v>2954.43</v>
      </c>
      <c r="E7" s="52">
        <v>1750</v>
      </c>
      <c r="F7" s="52">
        <v>200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8</v>
      </c>
      <c r="C8" s="49">
        <v>2398.69</v>
      </c>
      <c r="D8" s="52">
        <v>2227.66</v>
      </c>
      <c r="E8" s="52">
        <v>0</v>
      </c>
      <c r="F8" s="52">
        <v>171.03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2398.69</v>
      </c>
      <c r="D9" s="52">
        <v>2227.66</v>
      </c>
      <c r="E9" s="52">
        <v>0</v>
      </c>
      <c r="F9" s="52">
        <v>171.03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2398.69</v>
      </c>
      <c r="D10" s="52">
        <v>2227.66</v>
      </c>
      <c r="E10" s="52">
        <v>0</v>
      </c>
      <c r="F10" s="52">
        <v>171.03</v>
      </c>
      <c r="G10" s="50">
        <v>0</v>
      </c>
    </row>
    <row r="11" spans="1:7" ht="15.75" customHeight="1">
      <c r="A11" s="29" t="s">
        <v>69</v>
      </c>
      <c r="B11" s="47" t="s">
        <v>11</v>
      </c>
      <c r="C11" s="49">
        <v>333.71</v>
      </c>
      <c r="D11" s="52">
        <v>318.76</v>
      </c>
      <c r="E11" s="52">
        <v>0</v>
      </c>
      <c r="F11" s="52">
        <v>14.95</v>
      </c>
      <c r="G11" s="50">
        <v>0</v>
      </c>
    </row>
    <row r="12" spans="1:7" ht="15.75" customHeight="1">
      <c r="A12" s="29" t="s">
        <v>70</v>
      </c>
      <c r="B12" s="47" t="s">
        <v>71</v>
      </c>
      <c r="C12" s="49">
        <v>333.71</v>
      </c>
      <c r="D12" s="52">
        <v>318.76</v>
      </c>
      <c r="E12" s="52">
        <v>0</v>
      </c>
      <c r="F12" s="52">
        <v>14.95</v>
      </c>
      <c r="G12" s="50">
        <v>0</v>
      </c>
    </row>
    <row r="13" spans="1:7" ht="15.75" customHeight="1">
      <c r="A13" s="29" t="s">
        <v>72</v>
      </c>
      <c r="B13" s="47" t="s">
        <v>73</v>
      </c>
      <c r="C13" s="49">
        <v>39.42</v>
      </c>
      <c r="D13" s="52">
        <v>39.42</v>
      </c>
      <c r="E13" s="52">
        <v>0</v>
      </c>
      <c r="F13" s="52">
        <v>0</v>
      </c>
      <c r="G13" s="50">
        <v>0</v>
      </c>
    </row>
    <row r="14" spans="1:7" ht="22.5">
      <c r="A14" s="29" t="s">
        <v>74</v>
      </c>
      <c r="B14" s="47" t="s">
        <v>75</v>
      </c>
      <c r="C14" s="49">
        <v>273.78</v>
      </c>
      <c r="D14" s="52">
        <v>264.15</v>
      </c>
      <c r="E14" s="52">
        <v>0</v>
      </c>
      <c r="F14" s="52">
        <v>9.63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20.51</v>
      </c>
      <c r="D15" s="52">
        <v>15.19</v>
      </c>
      <c r="E15" s="52">
        <v>0</v>
      </c>
      <c r="F15" s="52">
        <v>5.32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123.77</v>
      </c>
      <c r="D16" s="52">
        <v>119.5</v>
      </c>
      <c r="E16" s="52">
        <v>0</v>
      </c>
      <c r="F16" s="52">
        <v>4.27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2.22</v>
      </c>
      <c r="D17" s="52">
        <v>2.22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2.22</v>
      </c>
      <c r="D18" s="52">
        <v>2.22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121.55</v>
      </c>
      <c r="D19" s="52">
        <v>117.28</v>
      </c>
      <c r="E19" s="52">
        <v>0</v>
      </c>
      <c r="F19" s="52">
        <v>4.27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118.07</v>
      </c>
      <c r="D20" s="52">
        <v>113.92</v>
      </c>
      <c r="E20" s="52">
        <v>0</v>
      </c>
      <c r="F20" s="52">
        <v>4.15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3.48</v>
      </c>
      <c r="D21" s="52">
        <v>3.36</v>
      </c>
      <c r="E21" s="52">
        <v>0</v>
      </c>
      <c r="F21" s="52">
        <v>0.12</v>
      </c>
      <c r="G21" s="50">
        <v>0</v>
      </c>
    </row>
    <row r="22" spans="1:7" ht="15.75" customHeight="1">
      <c r="A22" s="29" t="s">
        <v>90</v>
      </c>
      <c r="B22" s="47" t="s">
        <v>15</v>
      </c>
      <c r="C22" s="49">
        <v>1750</v>
      </c>
      <c r="D22" s="52">
        <v>0</v>
      </c>
      <c r="E22" s="52">
        <v>1750</v>
      </c>
      <c r="F22" s="52">
        <v>0</v>
      </c>
      <c r="G22" s="50">
        <v>0</v>
      </c>
    </row>
    <row r="23" spans="1:7" ht="22.5">
      <c r="A23" s="29" t="s">
        <v>91</v>
      </c>
      <c r="B23" s="47" t="s">
        <v>92</v>
      </c>
      <c r="C23" s="49">
        <v>1750</v>
      </c>
      <c r="D23" s="52">
        <v>0</v>
      </c>
      <c r="E23" s="52">
        <v>1750</v>
      </c>
      <c r="F23" s="52">
        <v>0</v>
      </c>
      <c r="G23" s="50">
        <v>0</v>
      </c>
    </row>
    <row r="24" spans="1:7" ht="22.5">
      <c r="A24" s="29" t="s">
        <v>93</v>
      </c>
      <c r="B24" s="47" t="s">
        <v>94</v>
      </c>
      <c r="C24" s="49">
        <v>1750</v>
      </c>
      <c r="D24" s="52">
        <v>0</v>
      </c>
      <c r="E24" s="52">
        <v>1750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23</v>
      </c>
      <c r="C25" s="49">
        <v>298.26</v>
      </c>
      <c r="D25" s="52">
        <v>288.51</v>
      </c>
      <c r="E25" s="52">
        <v>0</v>
      </c>
      <c r="F25" s="52">
        <v>9.75</v>
      </c>
      <c r="G25" s="50">
        <v>0</v>
      </c>
    </row>
    <row r="26" spans="1:7" ht="15.75" customHeight="1">
      <c r="A26" s="29" t="s">
        <v>96</v>
      </c>
      <c r="B26" s="47" t="s">
        <v>97</v>
      </c>
      <c r="C26" s="49">
        <v>298.26</v>
      </c>
      <c r="D26" s="52">
        <v>288.51</v>
      </c>
      <c r="E26" s="52">
        <v>0</v>
      </c>
      <c r="F26" s="52">
        <v>9.75</v>
      </c>
      <c r="G26" s="50">
        <v>0</v>
      </c>
    </row>
    <row r="27" spans="1:7" ht="15.75" customHeight="1">
      <c r="A27" s="29" t="s">
        <v>98</v>
      </c>
      <c r="B27" s="47" t="s">
        <v>99</v>
      </c>
      <c r="C27" s="49">
        <v>194.68</v>
      </c>
      <c r="D27" s="52">
        <v>187.8</v>
      </c>
      <c r="E27" s="52">
        <v>0</v>
      </c>
      <c r="F27" s="52">
        <v>6.88</v>
      </c>
      <c r="G27" s="50">
        <v>0</v>
      </c>
    </row>
    <row r="28" spans="1:7" ht="15.75" customHeight="1">
      <c r="A28" s="29" t="s">
        <v>100</v>
      </c>
      <c r="B28" s="47" t="s">
        <v>101</v>
      </c>
      <c r="C28" s="49">
        <v>103.58</v>
      </c>
      <c r="D28" s="52">
        <v>100.71</v>
      </c>
      <c r="E28" s="52">
        <v>0</v>
      </c>
      <c r="F28" s="52">
        <v>2.87</v>
      </c>
      <c r="G28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103</v>
      </c>
      <c r="E4" s="46" t="s">
        <v>104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4904.43</v>
      </c>
      <c r="D7" s="49">
        <v>3067.46</v>
      </c>
      <c r="E7" s="50">
        <v>1836.97</v>
      </c>
      <c r="F7" s="38"/>
      <c r="G7" s="38"/>
    </row>
    <row r="8" spans="1:5" ht="15.75" customHeight="1">
      <c r="A8" s="29" t="s">
        <v>64</v>
      </c>
      <c r="B8" s="47" t="s">
        <v>8</v>
      </c>
      <c r="C8" s="48">
        <v>2398.69</v>
      </c>
      <c r="D8" s="49">
        <v>2311.72</v>
      </c>
      <c r="E8" s="50">
        <v>86.97</v>
      </c>
    </row>
    <row r="9" spans="1:5" ht="15.75" customHeight="1">
      <c r="A9" s="29" t="s">
        <v>65</v>
      </c>
      <c r="B9" s="47" t="s">
        <v>66</v>
      </c>
      <c r="C9" s="48">
        <v>2398.69</v>
      </c>
      <c r="D9" s="49">
        <v>2311.72</v>
      </c>
      <c r="E9" s="50">
        <v>86.97</v>
      </c>
    </row>
    <row r="10" spans="1:5" ht="15.75" customHeight="1">
      <c r="A10" s="29" t="s">
        <v>67</v>
      </c>
      <c r="B10" s="47" t="s">
        <v>68</v>
      </c>
      <c r="C10" s="48">
        <v>2398.69</v>
      </c>
      <c r="D10" s="49">
        <v>2311.72</v>
      </c>
      <c r="E10" s="50">
        <v>86.97</v>
      </c>
    </row>
    <row r="11" spans="1:5" ht="15.75" customHeight="1">
      <c r="A11" s="29" t="s">
        <v>69</v>
      </c>
      <c r="B11" s="47" t="s">
        <v>11</v>
      </c>
      <c r="C11" s="48">
        <v>333.71</v>
      </c>
      <c r="D11" s="49">
        <v>333.71</v>
      </c>
      <c r="E11" s="50">
        <v>0</v>
      </c>
    </row>
    <row r="12" spans="1:5" ht="15.75" customHeight="1">
      <c r="A12" s="29" t="s">
        <v>70</v>
      </c>
      <c r="B12" s="47" t="s">
        <v>71</v>
      </c>
      <c r="C12" s="48">
        <v>333.71</v>
      </c>
      <c r="D12" s="49">
        <v>333.71</v>
      </c>
      <c r="E12" s="50">
        <v>0</v>
      </c>
    </row>
    <row r="13" spans="1:5" ht="15.75" customHeight="1">
      <c r="A13" s="29" t="s">
        <v>72</v>
      </c>
      <c r="B13" s="47" t="s">
        <v>73</v>
      </c>
      <c r="C13" s="48">
        <v>39.42</v>
      </c>
      <c r="D13" s="49">
        <v>39.42</v>
      </c>
      <c r="E13" s="50">
        <v>0</v>
      </c>
    </row>
    <row r="14" spans="1:5" ht="22.5">
      <c r="A14" s="29" t="s">
        <v>74</v>
      </c>
      <c r="B14" s="47" t="s">
        <v>75</v>
      </c>
      <c r="C14" s="48">
        <v>273.78</v>
      </c>
      <c r="D14" s="49">
        <v>273.78</v>
      </c>
      <c r="E14" s="50">
        <v>0</v>
      </c>
    </row>
    <row r="15" spans="1:5" ht="15.75" customHeight="1">
      <c r="A15" s="29" t="s">
        <v>76</v>
      </c>
      <c r="B15" s="47" t="s">
        <v>77</v>
      </c>
      <c r="C15" s="48">
        <v>20.51</v>
      </c>
      <c r="D15" s="49">
        <v>20.51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123.77</v>
      </c>
      <c r="D16" s="49">
        <v>123.77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2.22</v>
      </c>
      <c r="D17" s="49">
        <v>2.22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2.22</v>
      </c>
      <c r="D18" s="49">
        <v>2.22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121.55</v>
      </c>
      <c r="D19" s="49">
        <v>121.55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118.07</v>
      </c>
      <c r="D20" s="49">
        <v>118.07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3.48</v>
      </c>
      <c r="D21" s="49">
        <v>3.48</v>
      </c>
      <c r="E21" s="50">
        <v>0</v>
      </c>
    </row>
    <row r="22" spans="1:5" ht="15.75" customHeight="1">
      <c r="A22" s="29" t="s">
        <v>90</v>
      </c>
      <c r="B22" s="47" t="s">
        <v>15</v>
      </c>
      <c r="C22" s="48">
        <v>1750</v>
      </c>
      <c r="D22" s="49">
        <v>0</v>
      </c>
      <c r="E22" s="50">
        <v>1750</v>
      </c>
    </row>
    <row r="23" spans="1:5" ht="22.5">
      <c r="A23" s="29" t="s">
        <v>91</v>
      </c>
      <c r="B23" s="47" t="s">
        <v>92</v>
      </c>
      <c r="C23" s="48">
        <v>1750</v>
      </c>
      <c r="D23" s="49">
        <v>0</v>
      </c>
      <c r="E23" s="50">
        <v>1750</v>
      </c>
    </row>
    <row r="24" spans="1:5" ht="22.5">
      <c r="A24" s="29" t="s">
        <v>93</v>
      </c>
      <c r="B24" s="47" t="s">
        <v>94</v>
      </c>
      <c r="C24" s="48">
        <v>1750</v>
      </c>
      <c r="D24" s="49">
        <v>0</v>
      </c>
      <c r="E24" s="50">
        <v>1750</v>
      </c>
    </row>
    <row r="25" spans="1:5" ht="15.75" customHeight="1">
      <c r="A25" s="29" t="s">
        <v>95</v>
      </c>
      <c r="B25" s="47" t="s">
        <v>23</v>
      </c>
      <c r="C25" s="48">
        <v>298.26</v>
      </c>
      <c r="D25" s="49">
        <v>298.26</v>
      </c>
      <c r="E25" s="50">
        <v>0</v>
      </c>
    </row>
    <row r="26" spans="1:5" ht="15.75" customHeight="1">
      <c r="A26" s="29" t="s">
        <v>96</v>
      </c>
      <c r="B26" s="47" t="s">
        <v>97</v>
      </c>
      <c r="C26" s="48">
        <v>298.26</v>
      </c>
      <c r="D26" s="49">
        <v>298.26</v>
      </c>
      <c r="E26" s="50">
        <v>0</v>
      </c>
    </row>
    <row r="27" spans="1:5" ht="15.75" customHeight="1">
      <c r="A27" s="29" t="s">
        <v>98</v>
      </c>
      <c r="B27" s="47" t="s">
        <v>99</v>
      </c>
      <c r="C27" s="48">
        <v>194.68</v>
      </c>
      <c r="D27" s="49">
        <v>194.68</v>
      </c>
      <c r="E27" s="50">
        <v>0</v>
      </c>
    </row>
    <row r="28" spans="1:5" ht="15.75" customHeight="1">
      <c r="A28" s="29" t="s">
        <v>100</v>
      </c>
      <c r="B28" s="47" t="s">
        <v>101</v>
      </c>
      <c r="C28" s="48">
        <v>103.58</v>
      </c>
      <c r="D28" s="49">
        <v>103.58</v>
      </c>
      <c r="E28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106</v>
      </c>
      <c r="D4" s="19"/>
      <c r="E4" s="19"/>
      <c r="F4" s="20" t="s">
        <v>107</v>
      </c>
      <c r="G4" s="21"/>
      <c r="H4" s="22"/>
      <c r="I4" s="22" t="s">
        <v>108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103</v>
      </c>
      <c r="E5" s="25" t="s">
        <v>104</v>
      </c>
      <c r="F5" s="25" t="s">
        <v>3</v>
      </c>
      <c r="G5" s="26" t="s">
        <v>103</v>
      </c>
      <c r="H5" s="25" t="s">
        <v>104</v>
      </c>
      <c r="I5" s="25" t="s">
        <v>3</v>
      </c>
      <c r="J5" s="26" t="s">
        <v>103</v>
      </c>
      <c r="K5" s="33" t="s">
        <v>104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4470.03</v>
      </c>
      <c r="D7" s="30">
        <v>2700.03</v>
      </c>
      <c r="E7" s="30">
        <v>1770</v>
      </c>
      <c r="F7" s="30">
        <v>2954.43</v>
      </c>
      <c r="G7" s="30">
        <v>2867.46</v>
      </c>
      <c r="H7" s="30">
        <v>86.97</v>
      </c>
      <c r="I7" s="35">
        <f aca="true" t="shared" si="0" ref="I7:I25">IF(C7&gt;0,(F7-C7)/C7,0)</f>
        <v>-0.33905812712666356</v>
      </c>
      <c r="J7" s="36">
        <f aca="true" t="shared" si="1" ref="J7:J25">IF(D7&gt;0,(G7-D7)/D7,0)</f>
        <v>0.06201042210642097</v>
      </c>
      <c r="K7" s="37">
        <f aca="true" t="shared" si="2" ref="K7:K25">IF(E7&gt;0,(H7-E7)/E7,0)</f>
        <v>-0.950864406779661</v>
      </c>
      <c r="L7" s="38"/>
      <c r="M7" s="38"/>
    </row>
    <row r="8" spans="1:11" ht="15.75" customHeight="1">
      <c r="A8" s="29" t="s">
        <v>64</v>
      </c>
      <c r="B8" s="29" t="s">
        <v>8</v>
      </c>
      <c r="C8" s="30">
        <v>3748.21</v>
      </c>
      <c r="D8" s="30">
        <v>1978.21</v>
      </c>
      <c r="E8" s="30">
        <v>1770</v>
      </c>
      <c r="F8" s="30">
        <v>2227.66</v>
      </c>
      <c r="G8" s="30">
        <v>2140.69</v>
      </c>
      <c r="H8" s="30">
        <v>86.97</v>
      </c>
      <c r="I8" s="35">
        <f t="shared" si="0"/>
        <v>-0.4056736415515673</v>
      </c>
      <c r="J8" s="36">
        <f t="shared" si="1"/>
        <v>0.0821348592919862</v>
      </c>
      <c r="K8" s="37">
        <f t="shared" si="2"/>
        <v>-0.950864406779661</v>
      </c>
    </row>
    <row r="9" spans="1:11" ht="15.75" customHeight="1">
      <c r="A9" s="29" t="s">
        <v>109</v>
      </c>
      <c r="B9" s="29" t="s">
        <v>66</v>
      </c>
      <c r="C9" s="30">
        <v>3748.21</v>
      </c>
      <c r="D9" s="30">
        <v>1978.21</v>
      </c>
      <c r="E9" s="30">
        <v>1770</v>
      </c>
      <c r="F9" s="30">
        <v>2227.66</v>
      </c>
      <c r="G9" s="30">
        <v>2140.69</v>
      </c>
      <c r="H9" s="30">
        <v>86.97</v>
      </c>
      <c r="I9" s="35">
        <f t="shared" si="0"/>
        <v>-0.4056736415515673</v>
      </c>
      <c r="J9" s="36">
        <f t="shared" si="1"/>
        <v>0.0821348592919862</v>
      </c>
      <c r="K9" s="37">
        <f t="shared" si="2"/>
        <v>-0.950864406779661</v>
      </c>
    </row>
    <row r="10" spans="1:11" ht="22.5">
      <c r="A10" s="29" t="s">
        <v>110</v>
      </c>
      <c r="B10" s="29" t="s">
        <v>68</v>
      </c>
      <c r="C10" s="30">
        <v>3748.21</v>
      </c>
      <c r="D10" s="30">
        <v>1978.21</v>
      </c>
      <c r="E10" s="30">
        <v>1770</v>
      </c>
      <c r="F10" s="30">
        <v>2227.66</v>
      </c>
      <c r="G10" s="30">
        <v>2140.69</v>
      </c>
      <c r="H10" s="30">
        <v>86.97</v>
      </c>
      <c r="I10" s="35">
        <f t="shared" si="0"/>
        <v>-0.4056736415515673</v>
      </c>
      <c r="J10" s="36">
        <f t="shared" si="1"/>
        <v>0.0821348592919862</v>
      </c>
      <c r="K10" s="37">
        <f t="shared" si="2"/>
        <v>-0.950864406779661</v>
      </c>
    </row>
    <row r="11" spans="1:11" ht="22.5">
      <c r="A11" s="29" t="s">
        <v>69</v>
      </c>
      <c r="B11" s="29" t="s">
        <v>11</v>
      </c>
      <c r="C11" s="30">
        <v>348.95</v>
      </c>
      <c r="D11" s="30">
        <v>348.95</v>
      </c>
      <c r="E11" s="30">
        <v>0</v>
      </c>
      <c r="F11" s="30">
        <v>318.76</v>
      </c>
      <c r="G11" s="30">
        <v>318.76</v>
      </c>
      <c r="H11" s="30">
        <v>0</v>
      </c>
      <c r="I11" s="35">
        <f t="shared" si="0"/>
        <v>-0.08651669293595071</v>
      </c>
      <c r="J11" s="36">
        <f t="shared" si="1"/>
        <v>-0.08651669293595071</v>
      </c>
      <c r="K11" s="37">
        <f t="shared" si="2"/>
        <v>0</v>
      </c>
    </row>
    <row r="12" spans="1:11" ht="22.5">
      <c r="A12" s="29" t="s">
        <v>111</v>
      </c>
      <c r="B12" s="29" t="s">
        <v>71</v>
      </c>
      <c r="C12" s="30">
        <v>348.95</v>
      </c>
      <c r="D12" s="30">
        <v>348.95</v>
      </c>
      <c r="E12" s="30">
        <v>0</v>
      </c>
      <c r="F12" s="30">
        <v>318.76</v>
      </c>
      <c r="G12" s="30">
        <v>318.76</v>
      </c>
      <c r="H12" s="30">
        <v>0</v>
      </c>
      <c r="I12" s="35">
        <f t="shared" si="0"/>
        <v>-0.08651669293595071</v>
      </c>
      <c r="J12" s="36">
        <f t="shared" si="1"/>
        <v>-0.08651669293595071</v>
      </c>
      <c r="K12" s="37">
        <f t="shared" si="2"/>
        <v>0</v>
      </c>
    </row>
    <row r="13" spans="1:11" ht="22.5">
      <c r="A13" s="29" t="s">
        <v>110</v>
      </c>
      <c r="B13" s="29" t="s">
        <v>73</v>
      </c>
      <c r="C13" s="30">
        <v>34.48</v>
      </c>
      <c r="D13" s="30">
        <v>34.48</v>
      </c>
      <c r="E13" s="30">
        <v>0</v>
      </c>
      <c r="F13" s="30">
        <v>39.42</v>
      </c>
      <c r="G13" s="30">
        <v>39.42</v>
      </c>
      <c r="H13" s="30">
        <v>0</v>
      </c>
      <c r="I13" s="35">
        <f t="shared" si="0"/>
        <v>0.1432714617169375</v>
      </c>
      <c r="J13" s="36">
        <f t="shared" si="1"/>
        <v>0.1432714617169375</v>
      </c>
      <c r="K13" s="37">
        <f t="shared" si="2"/>
        <v>0</v>
      </c>
    </row>
    <row r="14" spans="1:11" ht="33.75">
      <c r="A14" s="29" t="s">
        <v>112</v>
      </c>
      <c r="B14" s="29" t="s">
        <v>75</v>
      </c>
      <c r="C14" s="30">
        <v>300.94</v>
      </c>
      <c r="D14" s="30">
        <v>300.94</v>
      </c>
      <c r="E14" s="30">
        <v>0</v>
      </c>
      <c r="F14" s="30">
        <v>264.15</v>
      </c>
      <c r="G14" s="30">
        <v>264.15</v>
      </c>
      <c r="H14" s="30">
        <v>0</v>
      </c>
      <c r="I14" s="35">
        <f t="shared" si="0"/>
        <v>-0.12225028244832864</v>
      </c>
      <c r="J14" s="36">
        <f t="shared" si="1"/>
        <v>-0.12225028244832864</v>
      </c>
      <c r="K14" s="37">
        <f t="shared" si="2"/>
        <v>0</v>
      </c>
    </row>
    <row r="15" spans="1:11" ht="33.75">
      <c r="A15" s="29" t="s">
        <v>113</v>
      </c>
      <c r="B15" s="29" t="s">
        <v>77</v>
      </c>
      <c r="C15" s="30">
        <v>13.53</v>
      </c>
      <c r="D15" s="30">
        <v>13.53</v>
      </c>
      <c r="E15" s="30">
        <v>0</v>
      </c>
      <c r="F15" s="30">
        <v>15.19</v>
      </c>
      <c r="G15" s="30">
        <v>15.19</v>
      </c>
      <c r="H15" s="30">
        <v>0</v>
      </c>
      <c r="I15" s="35">
        <f t="shared" si="0"/>
        <v>0.12269031781226905</v>
      </c>
      <c r="J15" s="36">
        <f t="shared" si="1"/>
        <v>0.12269031781226905</v>
      </c>
      <c r="K15" s="37">
        <f t="shared" si="2"/>
        <v>0</v>
      </c>
    </row>
    <row r="16" spans="1:11" ht="15.75" customHeight="1">
      <c r="A16" s="29" t="s">
        <v>78</v>
      </c>
      <c r="B16" s="29" t="s">
        <v>79</v>
      </c>
      <c r="C16" s="30">
        <v>109.38</v>
      </c>
      <c r="D16" s="30">
        <v>109.38</v>
      </c>
      <c r="E16" s="30">
        <v>0</v>
      </c>
      <c r="F16" s="30">
        <v>119.5</v>
      </c>
      <c r="G16" s="30">
        <v>119.5</v>
      </c>
      <c r="H16" s="30">
        <v>0</v>
      </c>
      <c r="I16" s="35">
        <f t="shared" si="0"/>
        <v>0.09252148473212658</v>
      </c>
      <c r="J16" s="36">
        <f t="shared" si="1"/>
        <v>0.09252148473212658</v>
      </c>
      <c r="K16" s="37">
        <f t="shared" si="2"/>
        <v>0</v>
      </c>
    </row>
    <row r="17" spans="1:11" ht="15.75" customHeight="1">
      <c r="A17" s="29" t="s">
        <v>114</v>
      </c>
      <c r="B17" s="29" t="s">
        <v>81</v>
      </c>
      <c r="C17" s="30">
        <v>2.28</v>
      </c>
      <c r="D17" s="30">
        <v>2.28</v>
      </c>
      <c r="E17" s="30">
        <v>0</v>
      </c>
      <c r="F17" s="30">
        <v>2.22</v>
      </c>
      <c r="G17" s="30">
        <v>2.22</v>
      </c>
      <c r="H17" s="30">
        <v>0</v>
      </c>
      <c r="I17" s="35">
        <f t="shared" si="0"/>
        <v>-0.026315789473684043</v>
      </c>
      <c r="J17" s="36">
        <f t="shared" si="1"/>
        <v>-0.026315789473684043</v>
      </c>
      <c r="K17" s="37">
        <f t="shared" si="2"/>
        <v>0</v>
      </c>
    </row>
    <row r="18" spans="1:11" ht="22.5">
      <c r="A18" s="29" t="s">
        <v>115</v>
      </c>
      <c r="B18" s="29" t="s">
        <v>83</v>
      </c>
      <c r="C18" s="30">
        <v>2.28</v>
      </c>
      <c r="D18" s="30">
        <v>2.28</v>
      </c>
      <c r="E18" s="30">
        <v>0</v>
      </c>
      <c r="F18" s="30">
        <v>2.22</v>
      </c>
      <c r="G18" s="30">
        <v>2.22</v>
      </c>
      <c r="H18" s="30">
        <v>0</v>
      </c>
      <c r="I18" s="35">
        <f t="shared" si="0"/>
        <v>-0.026315789473684043</v>
      </c>
      <c r="J18" s="36">
        <f t="shared" si="1"/>
        <v>-0.026315789473684043</v>
      </c>
      <c r="K18" s="37">
        <f t="shared" si="2"/>
        <v>0</v>
      </c>
    </row>
    <row r="19" spans="1:11" ht="22.5">
      <c r="A19" s="29" t="s">
        <v>116</v>
      </c>
      <c r="B19" s="29" t="s">
        <v>85</v>
      </c>
      <c r="C19" s="30">
        <v>107.1</v>
      </c>
      <c r="D19" s="30">
        <v>107.1</v>
      </c>
      <c r="E19" s="30">
        <v>0</v>
      </c>
      <c r="F19" s="30">
        <v>117.28</v>
      </c>
      <c r="G19" s="30">
        <v>117.28</v>
      </c>
      <c r="H19" s="30">
        <v>0</v>
      </c>
      <c r="I19" s="35">
        <f t="shared" si="0"/>
        <v>0.09505135387488335</v>
      </c>
      <c r="J19" s="36">
        <f t="shared" si="1"/>
        <v>0.09505135387488335</v>
      </c>
      <c r="K19" s="37">
        <f t="shared" si="2"/>
        <v>0</v>
      </c>
    </row>
    <row r="20" spans="1:11" ht="22.5">
      <c r="A20" s="29" t="s">
        <v>110</v>
      </c>
      <c r="B20" s="29" t="s">
        <v>87</v>
      </c>
      <c r="C20" s="30">
        <v>103.83</v>
      </c>
      <c r="D20" s="30">
        <v>103.83</v>
      </c>
      <c r="E20" s="30">
        <v>0</v>
      </c>
      <c r="F20" s="30">
        <v>113.92</v>
      </c>
      <c r="G20" s="30">
        <v>113.92</v>
      </c>
      <c r="H20" s="30">
        <v>0</v>
      </c>
      <c r="I20" s="35">
        <f t="shared" si="0"/>
        <v>0.0971780795531157</v>
      </c>
      <c r="J20" s="36">
        <f t="shared" si="1"/>
        <v>0.0971780795531157</v>
      </c>
      <c r="K20" s="37">
        <f t="shared" si="2"/>
        <v>0</v>
      </c>
    </row>
    <row r="21" spans="1:11" ht="22.5">
      <c r="A21" s="29" t="s">
        <v>115</v>
      </c>
      <c r="B21" s="29" t="s">
        <v>89</v>
      </c>
      <c r="C21" s="30">
        <v>3.27</v>
      </c>
      <c r="D21" s="30">
        <v>3.27</v>
      </c>
      <c r="E21" s="30">
        <v>0</v>
      </c>
      <c r="F21" s="30">
        <v>3.36</v>
      </c>
      <c r="G21" s="30">
        <v>3.36</v>
      </c>
      <c r="H21" s="30">
        <v>0</v>
      </c>
      <c r="I21" s="35">
        <f t="shared" si="0"/>
        <v>0.02752293577981647</v>
      </c>
      <c r="J21" s="36">
        <f t="shared" si="1"/>
        <v>0.02752293577981647</v>
      </c>
      <c r="K21" s="37">
        <f t="shared" si="2"/>
        <v>0</v>
      </c>
    </row>
    <row r="22" spans="1:11" ht="15.75" customHeight="1">
      <c r="A22" s="29" t="s">
        <v>95</v>
      </c>
      <c r="B22" s="29" t="s">
        <v>23</v>
      </c>
      <c r="C22" s="30">
        <v>263.49</v>
      </c>
      <c r="D22" s="30">
        <v>263.49</v>
      </c>
      <c r="E22" s="30">
        <v>0</v>
      </c>
      <c r="F22" s="30">
        <v>288.51</v>
      </c>
      <c r="G22" s="30">
        <v>288.51</v>
      </c>
      <c r="H22" s="30">
        <v>0</v>
      </c>
      <c r="I22" s="35">
        <f t="shared" si="0"/>
        <v>0.09495616531936689</v>
      </c>
      <c r="J22" s="36">
        <f t="shared" si="1"/>
        <v>0.09495616531936689</v>
      </c>
      <c r="K22" s="37">
        <f t="shared" si="2"/>
        <v>0</v>
      </c>
    </row>
    <row r="23" spans="1:11" ht="15.75" customHeight="1">
      <c r="A23" s="29" t="s">
        <v>117</v>
      </c>
      <c r="B23" s="29" t="s">
        <v>97</v>
      </c>
      <c r="C23" s="30">
        <v>263.49</v>
      </c>
      <c r="D23" s="30">
        <v>263.49</v>
      </c>
      <c r="E23" s="30">
        <v>0</v>
      </c>
      <c r="F23" s="30">
        <v>288.51</v>
      </c>
      <c r="G23" s="30">
        <v>288.51</v>
      </c>
      <c r="H23" s="30">
        <v>0</v>
      </c>
      <c r="I23" s="35">
        <f t="shared" si="0"/>
        <v>0.09495616531936689</v>
      </c>
      <c r="J23" s="36">
        <f t="shared" si="1"/>
        <v>0.09495616531936689</v>
      </c>
      <c r="K23" s="37">
        <f t="shared" si="2"/>
        <v>0</v>
      </c>
    </row>
    <row r="24" spans="1:11" ht="15.75" customHeight="1">
      <c r="A24" s="29" t="s">
        <v>118</v>
      </c>
      <c r="B24" s="29" t="s">
        <v>99</v>
      </c>
      <c r="C24" s="30">
        <v>171.51</v>
      </c>
      <c r="D24" s="30">
        <v>171.51</v>
      </c>
      <c r="E24" s="30">
        <v>0</v>
      </c>
      <c r="F24" s="30">
        <v>187.8</v>
      </c>
      <c r="G24" s="30">
        <v>187.8</v>
      </c>
      <c r="H24" s="30">
        <v>0</v>
      </c>
      <c r="I24" s="35">
        <f t="shared" si="0"/>
        <v>0.09497988455483658</v>
      </c>
      <c r="J24" s="36">
        <f t="shared" si="1"/>
        <v>0.09497988455483658</v>
      </c>
      <c r="K24" s="37">
        <f t="shared" si="2"/>
        <v>0</v>
      </c>
    </row>
    <row r="25" spans="1:11" ht="15.75" customHeight="1">
      <c r="A25" s="29" t="s">
        <v>110</v>
      </c>
      <c r="B25" s="29" t="s">
        <v>101</v>
      </c>
      <c r="C25" s="30">
        <v>91.98</v>
      </c>
      <c r="D25" s="30">
        <v>91.98</v>
      </c>
      <c r="E25" s="30">
        <v>0</v>
      </c>
      <c r="F25" s="30">
        <v>100.71</v>
      </c>
      <c r="G25" s="30">
        <v>100.71</v>
      </c>
      <c r="H25" s="30">
        <v>0</v>
      </c>
      <c r="I25" s="35">
        <f t="shared" si="0"/>
        <v>0.09491193737769069</v>
      </c>
      <c r="J25" s="36">
        <f t="shared" si="1"/>
        <v>0.09491193737769069</v>
      </c>
      <c r="K25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107</v>
      </c>
      <c r="D4" s="22" t="s">
        <v>120</v>
      </c>
    </row>
    <row r="5" spans="1:4" ht="19.5" customHeight="1">
      <c r="A5" s="23" t="s">
        <v>62</v>
      </c>
      <c r="B5" s="40" t="s">
        <v>121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2867.46</v>
      </c>
      <c r="D7" s="43"/>
      <c r="E7" s="38"/>
      <c r="F7" s="38"/>
    </row>
    <row r="8" spans="1:4" ht="15.75" customHeight="1">
      <c r="A8" s="29" t="s">
        <v>122</v>
      </c>
      <c r="B8" s="41" t="s">
        <v>123</v>
      </c>
      <c r="C8" s="42">
        <v>2439.06</v>
      </c>
      <c r="D8" s="43"/>
    </row>
    <row r="9" spans="1:5" ht="15.75" customHeight="1">
      <c r="A9" s="29" t="s">
        <v>124</v>
      </c>
      <c r="B9" s="41" t="s">
        <v>125</v>
      </c>
      <c r="C9" s="42">
        <v>1054.17</v>
      </c>
      <c r="D9" s="43"/>
      <c r="E9" s="3"/>
    </row>
    <row r="10" spans="1:4" ht="15.75" customHeight="1">
      <c r="A10" s="29" t="s">
        <v>126</v>
      </c>
      <c r="B10" s="41" t="s">
        <v>127</v>
      </c>
      <c r="C10" s="42">
        <v>282.49</v>
      </c>
      <c r="D10" s="43"/>
    </row>
    <row r="11" spans="1:5" ht="15.75" customHeight="1">
      <c r="A11" s="29" t="s">
        <v>128</v>
      </c>
      <c r="B11" s="41" t="s">
        <v>129</v>
      </c>
      <c r="C11" s="42">
        <v>136.43</v>
      </c>
      <c r="D11" s="43"/>
      <c r="E11" s="3"/>
    </row>
    <row r="12" spans="1:4" ht="15.75" customHeight="1">
      <c r="A12" s="29" t="s">
        <v>130</v>
      </c>
      <c r="B12" s="41" t="s">
        <v>131</v>
      </c>
      <c r="C12" s="42">
        <v>498.83</v>
      </c>
      <c r="D12" s="43"/>
    </row>
    <row r="13" spans="1:4" ht="15.75" customHeight="1">
      <c r="A13" s="29" t="s">
        <v>132</v>
      </c>
      <c r="B13" s="41" t="s">
        <v>133</v>
      </c>
      <c r="C13" s="42">
        <v>264.15</v>
      </c>
      <c r="D13" s="43"/>
    </row>
    <row r="14" spans="1:4" ht="15.75" customHeight="1">
      <c r="A14" s="29" t="s">
        <v>134</v>
      </c>
      <c r="B14" s="41" t="s">
        <v>135</v>
      </c>
      <c r="C14" s="42">
        <v>15.19</v>
      </c>
      <c r="D14" s="43"/>
    </row>
    <row r="15" spans="1:4" ht="15.75" customHeight="1">
      <c r="A15" s="29" t="s">
        <v>136</v>
      </c>
      <c r="B15" s="41" t="s">
        <v>137</v>
      </c>
      <c r="C15" s="42">
        <v>187.8</v>
      </c>
      <c r="D15" s="43"/>
    </row>
    <row r="16" spans="1:4" ht="15.75" customHeight="1">
      <c r="A16" s="29" t="s">
        <v>138</v>
      </c>
      <c r="B16" s="41" t="s">
        <v>139</v>
      </c>
      <c r="C16" s="42">
        <v>0</v>
      </c>
      <c r="D16" s="43"/>
    </row>
    <row r="17" spans="1:4" ht="15.75" customHeight="1">
      <c r="A17" s="29" t="s">
        <v>140</v>
      </c>
      <c r="B17" s="41" t="s">
        <v>141</v>
      </c>
      <c r="C17" s="42">
        <v>356.16</v>
      </c>
      <c r="D17" s="43"/>
    </row>
    <row r="18" spans="1:4" ht="15.75" customHeight="1">
      <c r="A18" s="29" t="s">
        <v>142</v>
      </c>
      <c r="B18" s="41" t="s">
        <v>143</v>
      </c>
      <c r="C18" s="42">
        <v>291.7</v>
      </c>
      <c r="D18" s="43"/>
    </row>
    <row r="19" spans="1:4" ht="15.75" customHeight="1">
      <c r="A19" s="29" t="s">
        <v>144</v>
      </c>
      <c r="B19" s="41" t="s">
        <v>145</v>
      </c>
      <c r="C19" s="42">
        <v>0</v>
      </c>
      <c r="D19" s="43"/>
    </row>
    <row r="20" spans="1:4" ht="15.75" customHeight="1">
      <c r="A20" s="29" t="s">
        <v>146</v>
      </c>
      <c r="B20" s="41" t="s">
        <v>147</v>
      </c>
      <c r="C20" s="42">
        <v>57.91</v>
      </c>
      <c r="D20" s="43"/>
    </row>
    <row r="21" spans="1:4" ht="15.75" customHeight="1">
      <c r="A21" s="29" t="s">
        <v>148</v>
      </c>
      <c r="B21" s="41" t="s">
        <v>149</v>
      </c>
      <c r="C21" s="42">
        <v>6.55</v>
      </c>
      <c r="D21" s="43"/>
    </row>
    <row r="22" spans="1:4" ht="15.75" customHeight="1">
      <c r="A22" s="29" t="s">
        <v>150</v>
      </c>
      <c r="B22" s="41" t="s">
        <v>151</v>
      </c>
      <c r="C22" s="42">
        <v>72.24</v>
      </c>
      <c r="D22" s="43"/>
    </row>
    <row r="23" spans="1:4" ht="15.75" customHeight="1">
      <c r="A23" s="29" t="s">
        <v>152</v>
      </c>
      <c r="B23" s="41" t="s">
        <v>153</v>
      </c>
      <c r="C23" s="42">
        <v>55.33</v>
      </c>
      <c r="D23" s="43"/>
    </row>
    <row r="24" spans="1:4" ht="15.75" customHeight="1">
      <c r="A24" s="29" t="s">
        <v>154</v>
      </c>
      <c r="B24" s="41" t="s">
        <v>155</v>
      </c>
      <c r="C24" s="42">
        <v>8.77</v>
      </c>
      <c r="D24" s="43"/>
    </row>
    <row r="25" spans="1:4" ht="15.75" customHeight="1">
      <c r="A25" s="29" t="s">
        <v>156</v>
      </c>
      <c r="B25" s="41" t="s">
        <v>157</v>
      </c>
      <c r="C25" s="42">
        <v>5.92</v>
      </c>
      <c r="D25" s="43"/>
    </row>
    <row r="26" spans="1:4" ht="15.75" customHeight="1">
      <c r="A26" s="29" t="s">
        <v>158</v>
      </c>
      <c r="B26" s="41" t="s">
        <v>159</v>
      </c>
      <c r="C26" s="42">
        <v>2.22</v>
      </c>
      <c r="D26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106</v>
      </c>
      <c r="D4" s="19"/>
      <c r="E4" s="19"/>
      <c r="F4" s="20" t="s">
        <v>107</v>
      </c>
      <c r="G4" s="21"/>
      <c r="H4" s="22"/>
      <c r="I4" s="22" t="s">
        <v>108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103</v>
      </c>
      <c r="E5" s="25" t="s">
        <v>104</v>
      </c>
      <c r="F5" s="25" t="s">
        <v>3</v>
      </c>
      <c r="G5" s="26" t="s">
        <v>103</v>
      </c>
      <c r="H5" s="25" t="s">
        <v>104</v>
      </c>
      <c r="I5" s="25" t="s">
        <v>3</v>
      </c>
      <c r="J5" s="26" t="s">
        <v>103</v>
      </c>
      <c r="K5" s="33" t="s">
        <v>104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1750</v>
      </c>
      <c r="G7" s="30">
        <v>0</v>
      </c>
      <c r="H7" s="30">
        <v>1750</v>
      </c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1:11" ht="15.75" customHeight="1">
      <c r="A8" s="29" t="s">
        <v>90</v>
      </c>
      <c r="B8" s="29" t="s">
        <v>15</v>
      </c>
      <c r="C8" s="30">
        <v>0</v>
      </c>
      <c r="D8" s="30">
        <v>0</v>
      </c>
      <c r="E8" s="30">
        <v>0</v>
      </c>
      <c r="F8" s="30">
        <v>1750</v>
      </c>
      <c r="G8" s="30">
        <v>0</v>
      </c>
      <c r="H8" s="30">
        <v>1750</v>
      </c>
      <c r="I8" s="35">
        <f>IF(C8&gt;0,(F8-C8)/C8,0)</f>
        <v>0</v>
      </c>
      <c r="J8" s="36">
        <f>IF(D8&gt;0,(G8-D8)/D8,0)</f>
        <v>0</v>
      </c>
      <c r="K8" s="37">
        <f>IF(E8&gt;0,(H8-E8)/E8,0)</f>
        <v>0</v>
      </c>
    </row>
    <row r="9" spans="1:11" ht="33.75">
      <c r="A9" s="29" t="s">
        <v>161</v>
      </c>
      <c r="B9" s="29" t="s">
        <v>92</v>
      </c>
      <c r="C9" s="30">
        <v>0</v>
      </c>
      <c r="D9" s="30">
        <v>0</v>
      </c>
      <c r="E9" s="30">
        <v>0</v>
      </c>
      <c r="F9" s="30">
        <v>1750</v>
      </c>
      <c r="G9" s="30">
        <v>0</v>
      </c>
      <c r="H9" s="30">
        <v>1750</v>
      </c>
      <c r="I9" s="35">
        <f>IF(C9&gt;0,(F9-C9)/C9,0)</f>
        <v>0</v>
      </c>
      <c r="J9" s="36">
        <f>IF(D9&gt;0,(G9-D9)/D9,0)</f>
        <v>0</v>
      </c>
      <c r="K9" s="37">
        <f>IF(E9&gt;0,(H9-E9)/E9,0)</f>
        <v>0</v>
      </c>
    </row>
    <row r="10" spans="1:11" ht="33.75">
      <c r="A10" s="29" t="s">
        <v>115</v>
      </c>
      <c r="B10" s="29" t="s">
        <v>94</v>
      </c>
      <c r="C10" s="30">
        <v>0</v>
      </c>
      <c r="D10" s="30">
        <v>0</v>
      </c>
      <c r="E10" s="30">
        <v>0</v>
      </c>
      <c r="F10" s="30">
        <v>1750</v>
      </c>
      <c r="G10" s="30">
        <v>0</v>
      </c>
      <c r="H10" s="30">
        <v>1750</v>
      </c>
      <c r="I10" s="35">
        <f>IF(C10&gt;0,(F10-C10)/C10,0)</f>
        <v>0</v>
      </c>
      <c r="J10" s="36">
        <f>IF(D10&gt;0,(G10-D10)/D10,0)</f>
        <v>0</v>
      </c>
      <c r="K10" s="37">
        <f>IF(E10&gt;0,(H10-E10)/E10,0)</f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163</v>
      </c>
      <c r="B4" s="8" t="s">
        <v>51</v>
      </c>
      <c r="C4" s="8" t="s">
        <v>120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164</v>
      </c>
      <c r="B5" s="10" t="s">
        <v>165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166</v>
      </c>
      <c r="B6" s="13" t="s">
        <v>165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167</v>
      </c>
      <c r="B7" s="14" t="s">
        <v>165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168</v>
      </c>
      <c r="B8" s="15" t="s">
        <v>165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169</v>
      </c>
      <c r="B9" s="10" t="s">
        <v>165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170</v>
      </c>
      <c r="B10" s="13" t="s">
        <v>165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2020-05-13T08:47:12Z</dcterms:created>
  <dcterms:modified xsi:type="dcterms:W3CDTF">2020-05-27T15:37:23Z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