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<sst xmlns="http://schemas.openxmlformats.org/spreadsheetml/2006/main" count="404" uniqueCount="170">
  <si>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</si>
  <si>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</si>
  <si>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</si>
  <si>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</si>
  <si>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</si>
  <si>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</si>
  <si>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</si>
  <si>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</si>
  <si>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</si>
  <si>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</si>
  <si>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</si>
  <si>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</si>
  <si>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</si>
  <si>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</si>
  <si>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</si>
  <si>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</si>
  <si>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</si>
  <si>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</si>
  <si>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</si>
  <si>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</si>
  <si>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</si>
  <si>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</si>
  <si>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</si>
  <si>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</si>
  <si>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</si>
  <si>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</si>
  <si>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</si>
  <si>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</si>
  <si>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</si>
  <si>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</si>
  <si>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</si>
  <si>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</si>
  <si>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</si>
  <si>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</si>
  <si>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晋中市军队离退休干部第二休养所</t>
  </si>
  <si>
    <t>晋中市军队离退休干部第二休养所2020年预算收支总表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</si>
  <si>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</si>
  <si>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</si>
  <si>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</si>
  <si>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</si>
  <si>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</si>
  <si>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</si>
  <si>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</si>
  <si>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</si>
  <si>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</si>
  <si>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</si>
  <si>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</si>
  <si>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</si>
  <si>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</si>
  <si>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</si>
  <si>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晋中市军队离退休干部第二休养所2020年财政拨款收支总表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</si>
  <si>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</si>
  <si>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</si>
  <si>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</si>
  <si>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</si>
  <si>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</si>
  <si>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</si>
  <si>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</si>
  <si>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晋中市军队离退休干部第二休养所2020年部门预算收入总表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</si>
  <si>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</si>
  <si>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</si>
  <si>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</si>
  <si>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</si>
  <si>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</si>
  <si>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</si>
  <si>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</si>
  <si>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</si>
  <si>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</si>
  <si>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</si>
  <si>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20809</t>
  </si>
  <si>
    <t xml:space="preserve">  退役安置</t>
  </si>
  <si>
    <t xml:space="preserve">    2080903</t>
  </si>
  <si>
    <t xml:space="preserve">    军队移交政府离退休干部管理机构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</si>
  <si>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</si>
  <si>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</si>
  <si>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</si>
  <si>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</si>
  <si>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</si>
  <si>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</si>
  <si>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</si>
  <si>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</si>
  <si>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</si>
  <si>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</si>
  <si>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</si>
  <si>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</si>
  <si>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</si>
  <si>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</si>
  <si>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</si>
  <si>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晋中市军队离退休干部第二休养所2020年部门预算支出总表</t>
  </si>
  <si>
    <t>基本支出</t>
  </si>
  <si>
    <t>项目支出</t>
  </si>
  <si>
    <t>晋中市军队离退休干部第二休养所2020年一般公共预算支出预算表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</si>
  <si>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</si>
  <si>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</si>
  <si>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</si>
  <si>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</si>
  <si>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05</t>
  </si>
  <si>
    <t xml:space="preserve">  09</t>
  </si>
  <si>
    <t xml:space="preserve">    03</t>
  </si>
  <si>
    <t xml:space="preserve">  11</t>
  </si>
  <si>
    <t xml:space="preserve">    02</t>
  </si>
  <si>
    <t xml:space="preserve">    99</t>
  </si>
  <si>
    <t xml:space="preserve">  02</t>
  </si>
  <si>
    <t xml:space="preserve">    01</t>
  </si>
  <si>
    <t>晋中市军队离退休干部第二休养所2020年一般公共预算安排基本支出分经济科目表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</si>
  <si>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</si>
  <si>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</si>
  <si>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</si>
  <si>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</si>
  <si>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</si>
  <si>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</si>
  <si>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</si>
  <si>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</si>
  <si>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</si>
  <si>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</si>
  <si>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</si>
  <si>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</si>
  <si>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</si>
  <si>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</si>
  <si>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</si>
  <si>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</si>
  <si>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</si>
  <si>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</si>
  <si>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</si>
  <si>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</si>
  <si>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</si>
  <si>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</si>
  <si>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>1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</si>
  <si>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</si>
  <si>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</si>
  <si>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</si>
  <si>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</si>
  <si>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</si>
  <si>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</si>
  <si>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</si>
  <si>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</si>
  <si>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</si>
  <si>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</si>
  <si>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</si>
  <si>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</si>
  <si>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</si>
  <si>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</si>
  <si>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</si>
  <si>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</si>
  <si>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</si>
  <si>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</si>
  <si>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</si>
  <si>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</si>
  <si>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</si>
  <si>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</si>
  <si>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</si>
  <si>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</si>
  <si>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</si>
  <si>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</si>
  <si>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</si>
  <si>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</si>
  <si>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</si>
  <si>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</si>
  <si>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</si>
  <si>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</si>
  <si>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晋中市军队离退休干部第二休养所2020年政府性基金预算支出预算表</t>
  </si>
  <si>
    <t>晋中市军队离退休干部第二休养所2020年“三公”经费预算表</t>
  </si>
  <si>
    <t>项        目</t>
  </si>
  <si>
    <t>合        计</t>
  </si>
  <si>
    <t>一、因公出国（境）经费</t>
  </si>
  <si>
    <t xml:space="preserve"> 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</si>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</sst>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224.66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209.47</v>
      </c>
      <c r="K6" s="30">
        <v>0</v>
      </c>
      <c r="L6" s="30">
        <v>4.41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10.78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224.66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209.47</v>
      </c>
      <c r="K7" s="30">
        <v>0</v>
      </c>
      <c r="L7" s="30">
        <v>4.41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10.78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223.74</v>
      </c>
      <c r="C7" s="13">
        <v>224.66</v>
      </c>
      <c r="D7" s="89">
        <f>IF(B7&gt;0,(C7-B7)/B7,0)</f>
        <v>0.004111915616340339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213.27</v>
      </c>
      <c r="G14" s="30">
        <v>209.47</v>
      </c>
      <c r="H14" s="89">
        <f t="shared" si="0"/>
        <v>-0.01781778965630427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0.14</v>
      </c>
      <c r="G16" s="30">
        <v>4.41</v>
      </c>
      <c r="H16" s="89">
        <f t="shared" si="0"/>
        <v>30.5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10.33</v>
      </c>
      <c r="G26" s="30">
        <v>10.78</v>
      </c>
      <c r="H26" s="89">
        <f t="shared" si="0"/>
        <v>0.04356243949661174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223.74</v>
      </c>
      <c r="C37" s="78">
        <f>SUM(C7:C10)</f>
        <v>224.66</v>
      </c>
      <c r="D37" s="103">
        <f>IF(B37&gt;0,(C37-B37)/B37,0)</f>
        <v>0.004111915616340339</v>
      </c>
      <c r="E37" s="67" t="s">
        <v>49</v>
      </c>
      <c r="F37" s="81">
        <f>SUM(F7:F35)</f>
        <v>223.74</v>
      </c>
      <c r="G37" s="81">
        <f>SUM(G7:G35)</f>
        <v>224.66</v>
      </c>
      <c r="H37" s="103">
        <f>IF(F37&gt;0,(G37-F37)/F37,0)</f>
        <v>0.004111915616340339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224.66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209.47</v>
      </c>
      <c r="E14" s="30">
        <v>209.47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4.41</v>
      </c>
      <c r="E16" s="30">
        <v>4.41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10.78</v>
      </c>
      <c r="E26" s="30">
        <v>10.78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224.66</v>
      </c>
      <c r="C37" s="67" t="s">
        <v>49</v>
      </c>
      <c r="D37" s="81">
        <f>SUM(D7:D35)</f>
        <v>224.66</v>
      </c>
      <c r="E37" s="81">
        <f>SUM(E7:E35)</f>
        <v>224.66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0.6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224.66</v>
      </c>
      <c r="D7" s="52">
        <v>224.66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209.47</v>
      </c>
      <c r="D8" s="52">
        <v>209.47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9.91</v>
      </c>
      <c r="D9" s="52">
        <v>9.91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9.91</v>
      </c>
      <c r="D10" s="52">
        <v>9.91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199.56</v>
      </c>
      <c r="D11" s="52">
        <v>199.56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71</v>
      </c>
      <c r="B12" s="47" t="s">
        <v>72</v>
      </c>
      <c r="C12" s="49">
        <v>199.56</v>
      </c>
      <c r="D12" s="52">
        <v>199.56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4.41</v>
      </c>
      <c r="D13" s="52">
        <v>4.41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4.41</v>
      </c>
      <c r="D14" s="52">
        <v>4.41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4.27</v>
      </c>
      <c r="D15" s="52">
        <v>4.27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0.14</v>
      </c>
      <c r="D16" s="52">
        <v>0.14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23</v>
      </c>
      <c r="C17" s="49">
        <v>10.78</v>
      </c>
      <c r="D17" s="52">
        <v>10.78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10.78</v>
      </c>
      <c r="D18" s="52">
        <v>10.78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7.06</v>
      </c>
      <c r="D19" s="52">
        <v>7.06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3.72</v>
      </c>
      <c r="D20" s="52">
        <v>3.72</v>
      </c>
      <c r="E20" s="52">
        <v>0</v>
      </c>
      <c r="F20" s="52">
        <v>0</v>
      </c>
      <c r="G20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" style="0" customWidth="1"/>
    <col min="2" max="2" width="42.832031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88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89</v>
      </c>
      <c r="E4" s="46" t="s">
        <v>90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224.66</v>
      </c>
      <c r="D7" s="49">
        <v>224.66</v>
      </c>
      <c r="E7" s="50">
        <v>0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209.47</v>
      </c>
      <c r="D8" s="49">
        <v>209.47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9.91</v>
      </c>
      <c r="D9" s="49">
        <v>9.91</v>
      </c>
      <c r="E9" s="50">
        <v>0</v>
      </c>
    </row>
    <row r="10" spans="1:5" ht="18.75" customHeight="1">
      <c r="A10" s="29" t="s">
        <v>67</v>
      </c>
      <c r="B10" s="47" t="s">
        <v>68</v>
      </c>
      <c r="C10" s="48">
        <v>9.91</v>
      </c>
      <c r="D10" s="49">
        <v>9.91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199.56</v>
      </c>
      <c r="D11" s="49">
        <v>199.56</v>
      </c>
      <c r="E11" s="50">
        <v>0</v>
      </c>
    </row>
    <row r="12" spans="1:5" ht="18.75" customHeight="1">
      <c r="A12" s="29" t="s">
        <v>71</v>
      </c>
      <c r="B12" s="47" t="s">
        <v>72</v>
      </c>
      <c r="C12" s="48">
        <v>199.56</v>
      </c>
      <c r="D12" s="49">
        <v>199.56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4.41</v>
      </c>
      <c r="D13" s="49">
        <v>4.41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4.41</v>
      </c>
      <c r="D14" s="49">
        <v>4.41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4.27</v>
      </c>
      <c r="D15" s="49">
        <v>4.27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0.14</v>
      </c>
      <c r="D16" s="49">
        <v>0.14</v>
      </c>
      <c r="E16" s="50">
        <v>0</v>
      </c>
    </row>
    <row r="17" spans="1:5" ht="15.75" customHeight="1">
      <c r="A17" s="29" t="s">
        <v>81</v>
      </c>
      <c r="B17" s="47" t="s">
        <v>23</v>
      </c>
      <c r="C17" s="48">
        <v>10.78</v>
      </c>
      <c r="D17" s="49">
        <v>10.78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10.78</v>
      </c>
      <c r="D18" s="49">
        <v>10.78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7.06</v>
      </c>
      <c r="D19" s="49">
        <v>7.06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3.72</v>
      </c>
      <c r="D20" s="49">
        <v>3.72</v>
      </c>
      <c r="E20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29.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92</v>
      </c>
      <c r="D4" s="19"/>
      <c r="E4" s="19"/>
      <c r="F4" s="20" t="s">
        <v>93</v>
      </c>
      <c r="G4" s="21"/>
      <c r="H4" s="22"/>
      <c r="I4" s="22" t="s">
        <v>94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89</v>
      </c>
      <c r="E5" s="25" t="s">
        <v>90</v>
      </c>
      <c r="F5" s="25" t="s">
        <v>3</v>
      </c>
      <c r="G5" s="26" t="s">
        <v>89</v>
      </c>
      <c r="H5" s="25" t="s">
        <v>90</v>
      </c>
      <c r="I5" s="25" t="s">
        <v>3</v>
      </c>
      <c r="J5" s="26" t="s">
        <v>89</v>
      </c>
      <c r="K5" s="33" t="s">
        <v>90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223.74</v>
      </c>
      <c r="D7" s="30">
        <v>223.74</v>
      </c>
      <c r="E7" s="30">
        <v>0</v>
      </c>
      <c r="F7" s="30">
        <v>224.66</v>
      </c>
      <c r="G7" s="30">
        <v>224.66</v>
      </c>
      <c r="H7" s="30">
        <v>0</v>
      </c>
      <c r="I7" s="35">
        <f aca="true" t="shared" si="0" ref="I7:I20">IF(C7&gt;0,(F7-C7)/C7,0)</f>
        <v>0.004111915616340339</v>
      </c>
      <c r="J7" s="36">
        <f aca="true" t="shared" si="1" ref="J7:J20">IF(D7&gt;0,(G7-D7)/D7,0)</f>
        <v>0.004111915616340339</v>
      </c>
      <c r="K7" s="37">
        <f aca="true" t="shared" si="2" ref="K7:K20">IF(E7&gt;0,(H7-E7)/E7,0)</f>
        <v>0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213.27</v>
      </c>
      <c r="D8" s="30">
        <v>213.27</v>
      </c>
      <c r="E8" s="30">
        <v>0</v>
      </c>
      <c r="F8" s="30">
        <v>209.47</v>
      </c>
      <c r="G8" s="30">
        <v>209.47</v>
      </c>
      <c r="H8" s="30">
        <v>0</v>
      </c>
      <c r="I8" s="35">
        <f t="shared" si="0"/>
        <v>-0.01781778965630427</v>
      </c>
      <c r="J8" s="36">
        <f t="shared" si="1"/>
        <v>-0.01781778965630427</v>
      </c>
      <c r="K8" s="37">
        <f t="shared" si="2"/>
        <v>0</v>
      </c>
    </row>
    <row r="9" spans="1:11" ht="18.75" customHeight="1">
      <c r="A9" s="29" t="s">
        <v>95</v>
      </c>
      <c r="B9" s="29" t="s">
        <v>66</v>
      </c>
      <c r="C9" s="30">
        <v>11.83</v>
      </c>
      <c r="D9" s="30">
        <v>11.83</v>
      </c>
      <c r="E9" s="30">
        <v>0</v>
      </c>
      <c r="F9" s="30">
        <v>9.91</v>
      </c>
      <c r="G9" s="30">
        <v>9.91</v>
      </c>
      <c r="H9" s="30">
        <v>0</v>
      </c>
      <c r="I9" s="35">
        <f t="shared" si="0"/>
        <v>-0.16229923922231615</v>
      </c>
      <c r="J9" s="36">
        <f t="shared" si="1"/>
        <v>-0.16229923922231615</v>
      </c>
      <c r="K9" s="37">
        <f t="shared" si="2"/>
        <v>0</v>
      </c>
    </row>
    <row r="10" spans="1:11" ht="27.75" customHeight="1">
      <c r="A10" s="29" t="s">
        <v>96</v>
      </c>
      <c r="B10" s="29" t="s">
        <v>68</v>
      </c>
      <c r="C10" s="30">
        <v>11.83</v>
      </c>
      <c r="D10" s="30">
        <v>11.83</v>
      </c>
      <c r="E10" s="30">
        <v>0</v>
      </c>
      <c r="F10" s="30">
        <v>9.91</v>
      </c>
      <c r="G10" s="30">
        <v>9.91</v>
      </c>
      <c r="H10" s="30">
        <v>0</v>
      </c>
      <c r="I10" s="35">
        <f t="shared" si="0"/>
        <v>-0.16229923922231615</v>
      </c>
      <c r="J10" s="36">
        <f t="shared" si="1"/>
        <v>-0.16229923922231615</v>
      </c>
      <c r="K10" s="37">
        <f t="shared" si="2"/>
        <v>0</v>
      </c>
    </row>
    <row r="11" spans="1:11" ht="15.75" customHeight="1">
      <c r="A11" s="29" t="s">
        <v>97</v>
      </c>
      <c r="B11" s="29" t="s">
        <v>70</v>
      </c>
      <c r="C11" s="30">
        <v>201.44</v>
      </c>
      <c r="D11" s="30">
        <v>201.44</v>
      </c>
      <c r="E11" s="30">
        <v>0</v>
      </c>
      <c r="F11" s="30">
        <v>199.56</v>
      </c>
      <c r="G11" s="30">
        <v>199.56</v>
      </c>
      <c r="H11" s="30">
        <v>0</v>
      </c>
      <c r="I11" s="35">
        <f t="shared" si="0"/>
        <v>-0.00933280381254962</v>
      </c>
      <c r="J11" s="36">
        <f t="shared" si="1"/>
        <v>-0.00933280381254962</v>
      </c>
      <c r="K11" s="37">
        <f t="shared" si="2"/>
        <v>0</v>
      </c>
    </row>
    <row r="12" spans="1:11" ht="27.75" customHeight="1">
      <c r="A12" s="29" t="s">
        <v>98</v>
      </c>
      <c r="B12" s="29" t="s">
        <v>72</v>
      </c>
      <c r="C12" s="30">
        <v>201.44</v>
      </c>
      <c r="D12" s="30">
        <v>201.44</v>
      </c>
      <c r="E12" s="30">
        <v>0</v>
      </c>
      <c r="F12" s="30">
        <v>199.56</v>
      </c>
      <c r="G12" s="30">
        <v>199.56</v>
      </c>
      <c r="H12" s="30">
        <v>0</v>
      </c>
      <c r="I12" s="35">
        <f t="shared" si="0"/>
        <v>-0.00933280381254962</v>
      </c>
      <c r="J12" s="36">
        <f t="shared" si="1"/>
        <v>-0.00933280381254962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0.14</v>
      </c>
      <c r="D13" s="30">
        <v>0.14</v>
      </c>
      <c r="E13" s="30">
        <v>0</v>
      </c>
      <c r="F13" s="30">
        <v>4.41</v>
      </c>
      <c r="G13" s="30">
        <v>4.41</v>
      </c>
      <c r="H13" s="30">
        <v>0</v>
      </c>
      <c r="I13" s="35">
        <f t="shared" si="0"/>
        <v>30.5</v>
      </c>
      <c r="J13" s="36">
        <f t="shared" si="1"/>
        <v>30.5</v>
      </c>
      <c r="K13" s="37">
        <f t="shared" si="2"/>
        <v>0</v>
      </c>
    </row>
    <row r="14" spans="1:11" ht="18.75" customHeight="1">
      <c r="A14" s="29" t="s">
        <v>99</v>
      </c>
      <c r="B14" s="29" t="s">
        <v>76</v>
      </c>
      <c r="C14" s="30">
        <v>0.14</v>
      </c>
      <c r="D14" s="30">
        <v>0.14</v>
      </c>
      <c r="E14" s="30">
        <v>0</v>
      </c>
      <c r="F14" s="30">
        <v>4.41</v>
      </c>
      <c r="G14" s="30">
        <v>4.41</v>
      </c>
      <c r="H14" s="30">
        <v>0</v>
      </c>
      <c r="I14" s="35">
        <f t="shared" si="0"/>
        <v>30.5</v>
      </c>
      <c r="J14" s="36">
        <f t="shared" si="1"/>
        <v>30.5</v>
      </c>
      <c r="K14" s="37">
        <f t="shared" si="2"/>
        <v>0</v>
      </c>
    </row>
    <row r="15" spans="1:11" ht="15.75" customHeight="1">
      <c r="A15" s="29" t="s">
        <v>100</v>
      </c>
      <c r="B15" s="29" t="s">
        <v>78</v>
      </c>
      <c r="C15" s="30">
        <v>0</v>
      </c>
      <c r="D15" s="30">
        <v>0</v>
      </c>
      <c r="E15" s="30">
        <v>0</v>
      </c>
      <c r="F15" s="30">
        <v>4.27</v>
      </c>
      <c r="G15" s="30">
        <v>4.27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8.75" customHeight="1">
      <c r="A16" s="29" t="s">
        <v>101</v>
      </c>
      <c r="B16" s="29" t="s">
        <v>80</v>
      </c>
      <c r="C16" s="30">
        <v>0.14</v>
      </c>
      <c r="D16" s="30">
        <v>0.14</v>
      </c>
      <c r="E16" s="30">
        <v>0</v>
      </c>
      <c r="F16" s="30">
        <v>0.14</v>
      </c>
      <c r="G16" s="30">
        <v>0.14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5.75" customHeight="1">
      <c r="A17" s="29" t="s">
        <v>81</v>
      </c>
      <c r="B17" s="29" t="s">
        <v>23</v>
      </c>
      <c r="C17" s="30">
        <v>10.33</v>
      </c>
      <c r="D17" s="30">
        <v>10.33</v>
      </c>
      <c r="E17" s="30">
        <v>0</v>
      </c>
      <c r="F17" s="30">
        <v>10.78</v>
      </c>
      <c r="G17" s="30">
        <v>10.78</v>
      </c>
      <c r="H17" s="30">
        <v>0</v>
      </c>
      <c r="I17" s="35">
        <f t="shared" si="0"/>
        <v>0.04356243949661174</v>
      </c>
      <c r="J17" s="36">
        <f t="shared" si="1"/>
        <v>0.04356243949661174</v>
      </c>
      <c r="K17" s="37">
        <f t="shared" si="2"/>
        <v>0</v>
      </c>
    </row>
    <row r="18" spans="1:11" ht="15.75" customHeight="1">
      <c r="A18" s="29" t="s">
        <v>102</v>
      </c>
      <c r="B18" s="29" t="s">
        <v>83</v>
      </c>
      <c r="C18" s="30">
        <v>10.33</v>
      </c>
      <c r="D18" s="30">
        <v>10.33</v>
      </c>
      <c r="E18" s="30">
        <v>0</v>
      </c>
      <c r="F18" s="30">
        <v>10.78</v>
      </c>
      <c r="G18" s="30">
        <v>10.78</v>
      </c>
      <c r="H18" s="30">
        <v>0</v>
      </c>
      <c r="I18" s="35">
        <f t="shared" si="0"/>
        <v>0.04356243949661174</v>
      </c>
      <c r="J18" s="36">
        <f t="shared" si="1"/>
        <v>0.04356243949661174</v>
      </c>
      <c r="K18" s="37">
        <f t="shared" si="2"/>
        <v>0</v>
      </c>
    </row>
    <row r="19" spans="1:11" ht="15.75" customHeight="1">
      <c r="A19" s="29" t="s">
        <v>103</v>
      </c>
      <c r="B19" s="29" t="s">
        <v>85</v>
      </c>
      <c r="C19" s="30">
        <v>6.77</v>
      </c>
      <c r="D19" s="30">
        <v>6.77</v>
      </c>
      <c r="E19" s="30">
        <v>0</v>
      </c>
      <c r="F19" s="30">
        <v>7.06</v>
      </c>
      <c r="G19" s="30">
        <v>7.06</v>
      </c>
      <c r="H19" s="30">
        <v>0</v>
      </c>
      <c r="I19" s="35">
        <f t="shared" si="0"/>
        <v>0.04283604135893649</v>
      </c>
      <c r="J19" s="36">
        <f t="shared" si="1"/>
        <v>0.04283604135893649</v>
      </c>
      <c r="K19" s="37">
        <f t="shared" si="2"/>
        <v>0</v>
      </c>
    </row>
    <row r="20" spans="1:11" ht="15.75" customHeight="1">
      <c r="A20" s="29" t="s">
        <v>100</v>
      </c>
      <c r="B20" s="29" t="s">
        <v>87</v>
      </c>
      <c r="C20" s="30">
        <v>3.56</v>
      </c>
      <c r="D20" s="30">
        <v>3.56</v>
      </c>
      <c r="E20" s="30">
        <v>0</v>
      </c>
      <c r="F20" s="30">
        <v>3.72</v>
      </c>
      <c r="G20" s="30">
        <v>3.72</v>
      </c>
      <c r="H20" s="30">
        <v>0</v>
      </c>
      <c r="I20" s="35">
        <f t="shared" si="0"/>
        <v>0.04494382022471914</v>
      </c>
      <c r="J20" s="36">
        <f t="shared" si="1"/>
        <v>0.04494382022471914</v>
      </c>
      <c r="K20" s="37">
        <f t="shared" si="2"/>
        <v>0</v>
      </c>
    </row>
    <row r="21" ht="12.75" customHeight="1"/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workbookViewId="0" topLeftCell="A22">
      <selection activeCell="A1" sqref="A1"/>
    </sheetView>
  </sheetViews>
  <sheetFormatPr defaultColWidth="9.16015625" defaultRowHeight="12.75" customHeight="1"/>
  <cols>
    <col min="1" max="1" width="20.16015625" style="0" customWidth="1"/>
    <col min="2" max="2" width="54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104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93</v>
      </c>
      <c r="D4" s="22" t="s">
        <v>105</v>
      </c>
    </row>
    <row r="5" spans="1:4" ht="19.5" customHeight="1">
      <c r="A5" s="23" t="s">
        <v>62</v>
      </c>
      <c r="B5" s="40" t="s">
        <v>106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224.66</v>
      </c>
      <c r="D7" s="43"/>
      <c r="E7" s="38"/>
      <c r="F7" s="38"/>
    </row>
    <row r="8" spans="1:4" ht="15.75" customHeight="1">
      <c r="A8" s="29" t="s">
        <v>107</v>
      </c>
      <c r="B8" s="41" t="s">
        <v>108</v>
      </c>
      <c r="C8" s="42">
        <v>94.04</v>
      </c>
      <c r="D8" s="43"/>
    </row>
    <row r="9" spans="1:5" ht="15.75" customHeight="1">
      <c r="A9" s="29" t="s">
        <v>109</v>
      </c>
      <c r="B9" s="41" t="s">
        <v>110</v>
      </c>
      <c r="C9" s="42">
        <v>38.13</v>
      </c>
      <c r="D9" s="43"/>
      <c r="E9" s="3"/>
    </row>
    <row r="10" spans="1:4" ht="15.75" customHeight="1">
      <c r="A10" s="29" t="s">
        <v>111</v>
      </c>
      <c r="B10" s="41" t="s">
        <v>112</v>
      </c>
      <c r="C10" s="42">
        <v>10.68</v>
      </c>
      <c r="D10" s="43"/>
    </row>
    <row r="11" spans="1:5" ht="15.75" customHeight="1">
      <c r="A11" s="29" t="s">
        <v>113</v>
      </c>
      <c r="B11" s="41" t="s">
        <v>114</v>
      </c>
      <c r="C11" s="42">
        <v>5.88</v>
      </c>
      <c r="D11" s="43"/>
      <c r="E11" s="3"/>
    </row>
    <row r="12" spans="1:4" ht="15.75" customHeight="1">
      <c r="A12" s="29" t="s">
        <v>115</v>
      </c>
      <c r="B12" s="41" t="s">
        <v>116</v>
      </c>
      <c r="C12" s="42">
        <v>20.28</v>
      </c>
      <c r="D12" s="43"/>
    </row>
    <row r="13" spans="1:4" ht="15.75" customHeight="1">
      <c r="A13" s="29" t="s">
        <v>117</v>
      </c>
      <c r="B13" s="41" t="s">
        <v>118</v>
      </c>
      <c r="C13" s="42">
        <v>9.91</v>
      </c>
      <c r="D13" s="43"/>
    </row>
    <row r="14" spans="1:4" ht="15.75" customHeight="1">
      <c r="A14" s="29" t="s">
        <v>119</v>
      </c>
      <c r="B14" s="41" t="s">
        <v>120</v>
      </c>
      <c r="C14" s="42">
        <v>7.06</v>
      </c>
      <c r="D14" s="43"/>
    </row>
    <row r="15" spans="1:4" ht="15.75" customHeight="1">
      <c r="A15" s="29" t="s">
        <v>121</v>
      </c>
      <c r="B15" s="41" t="s">
        <v>122</v>
      </c>
      <c r="C15" s="42">
        <v>2.1</v>
      </c>
      <c r="D15" s="43"/>
    </row>
    <row r="16" spans="1:4" ht="15.75" customHeight="1">
      <c r="A16" s="29" t="s">
        <v>123</v>
      </c>
      <c r="B16" s="41" t="s">
        <v>124</v>
      </c>
      <c r="C16" s="42">
        <v>17.8</v>
      </c>
      <c r="D16" s="43"/>
    </row>
    <row r="17" spans="1:4" ht="15.75" customHeight="1">
      <c r="A17" s="29" t="s">
        <v>125</v>
      </c>
      <c r="B17" s="41" t="s">
        <v>126</v>
      </c>
      <c r="C17" s="42">
        <v>1.4</v>
      </c>
      <c r="D17" s="43" t="s">
        <v>127</v>
      </c>
    </row>
    <row r="18" spans="1:4" ht="15.75" customHeight="1">
      <c r="A18" s="29" t="s">
        <v>128</v>
      </c>
      <c r="B18" s="41" t="s">
        <v>129</v>
      </c>
      <c r="C18" s="42">
        <v>0.3</v>
      </c>
      <c r="D18" s="43"/>
    </row>
    <row r="19" spans="1:4" ht="15.75" customHeight="1">
      <c r="A19" s="29" t="s">
        <v>130</v>
      </c>
      <c r="B19" s="41" t="s">
        <v>131</v>
      </c>
      <c r="C19" s="42">
        <v>1.2</v>
      </c>
      <c r="D19" s="43"/>
    </row>
    <row r="20" spans="1:4" ht="15.75" customHeight="1">
      <c r="A20" s="29" t="s">
        <v>132</v>
      </c>
      <c r="B20" s="41" t="s">
        <v>133</v>
      </c>
      <c r="C20" s="42">
        <v>0.2</v>
      </c>
      <c r="D20" s="43"/>
    </row>
    <row r="21" spans="1:4" ht="15.75" customHeight="1">
      <c r="A21" s="29" t="s">
        <v>134</v>
      </c>
      <c r="B21" s="41" t="s">
        <v>135</v>
      </c>
      <c r="C21" s="42">
        <v>3.37</v>
      </c>
      <c r="D21" s="43"/>
    </row>
    <row r="22" spans="1:4" ht="15.75" customHeight="1">
      <c r="A22" s="29" t="s">
        <v>136</v>
      </c>
      <c r="B22" s="41" t="s">
        <v>137</v>
      </c>
      <c r="C22" s="42">
        <v>1.5</v>
      </c>
      <c r="D22" s="43"/>
    </row>
    <row r="23" spans="1:4" ht="15.75" customHeight="1">
      <c r="A23" s="29" t="s">
        <v>138</v>
      </c>
      <c r="B23" s="41" t="s">
        <v>139</v>
      </c>
      <c r="C23" s="42">
        <v>0.2</v>
      </c>
      <c r="D23" s="43"/>
    </row>
    <row r="24" spans="1:4" ht="15.75" customHeight="1">
      <c r="A24" s="29" t="s">
        <v>140</v>
      </c>
      <c r="B24" s="41" t="s">
        <v>141</v>
      </c>
      <c r="C24" s="42">
        <v>1.24</v>
      </c>
      <c r="D24" s="43"/>
    </row>
    <row r="25" spans="1:4" ht="15.75" customHeight="1">
      <c r="A25" s="29" t="s">
        <v>142</v>
      </c>
      <c r="B25" s="41" t="s">
        <v>143</v>
      </c>
      <c r="C25" s="42">
        <v>2.17</v>
      </c>
      <c r="D25" s="43"/>
    </row>
    <row r="26" spans="1:4" ht="15.75" customHeight="1">
      <c r="A26" s="29" t="s">
        <v>144</v>
      </c>
      <c r="B26" s="41" t="s">
        <v>145</v>
      </c>
      <c r="C26" s="42">
        <v>4</v>
      </c>
      <c r="D26" s="43"/>
    </row>
    <row r="27" spans="1:4" ht="15.75" customHeight="1">
      <c r="A27" s="29" t="s">
        <v>146</v>
      </c>
      <c r="B27" s="41" t="s">
        <v>147</v>
      </c>
      <c r="C27" s="42">
        <v>2</v>
      </c>
      <c r="D27" s="43"/>
    </row>
    <row r="28" spans="1:4" ht="15.75" customHeight="1">
      <c r="A28" s="29" t="s">
        <v>148</v>
      </c>
      <c r="B28" s="41" t="s">
        <v>149</v>
      </c>
      <c r="C28" s="42">
        <v>0.22</v>
      </c>
      <c r="D28" s="43"/>
    </row>
    <row r="29" spans="1:4" ht="15.75" customHeight="1">
      <c r="A29" s="29" t="s">
        <v>150</v>
      </c>
      <c r="B29" s="41" t="s">
        <v>151</v>
      </c>
      <c r="C29" s="42">
        <v>112.82</v>
      </c>
      <c r="D29" s="43"/>
    </row>
    <row r="30" spans="1:4" ht="15.75" customHeight="1">
      <c r="A30" s="29" t="s">
        <v>152</v>
      </c>
      <c r="B30" s="41" t="s">
        <v>153</v>
      </c>
      <c r="C30" s="42">
        <v>2.01</v>
      </c>
      <c r="D30" s="43"/>
    </row>
    <row r="31" spans="1:4" ht="15.75" customHeight="1">
      <c r="A31" s="29" t="s">
        <v>154</v>
      </c>
      <c r="B31" s="41" t="s">
        <v>155</v>
      </c>
      <c r="C31" s="42">
        <v>110.45</v>
      </c>
      <c r="D31" s="43"/>
    </row>
    <row r="32" spans="1:4" ht="15.75" customHeight="1">
      <c r="A32" s="29" t="s">
        <v>156</v>
      </c>
      <c r="B32" s="41" t="s">
        <v>157</v>
      </c>
      <c r="C32" s="42">
        <v>0.24</v>
      </c>
      <c r="D32" s="43"/>
    </row>
    <row r="33" spans="1:4" ht="15.75" customHeight="1">
      <c r="A33" s="29" t="s">
        <v>158</v>
      </c>
      <c r="B33" s="41" t="s">
        <v>159</v>
      </c>
      <c r="C33" s="42">
        <v>0.12</v>
      </c>
      <c r="D33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92</v>
      </c>
      <c r="D4" s="19"/>
      <c r="E4" s="19"/>
      <c r="F4" s="20" t="s">
        <v>93</v>
      </c>
      <c r="G4" s="21"/>
      <c r="H4" s="22"/>
      <c r="I4" s="22" t="s">
        <v>94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89</v>
      </c>
      <c r="E5" s="25" t="s">
        <v>90</v>
      </c>
      <c r="F5" s="25" t="s">
        <v>3</v>
      </c>
      <c r="G5" s="26" t="s">
        <v>89</v>
      </c>
      <c r="H5" s="25" t="s">
        <v>90</v>
      </c>
      <c r="I5" s="25" t="s">
        <v>3</v>
      </c>
      <c r="J5" s="26" t="s">
        <v>89</v>
      </c>
      <c r="K5" s="33" t="s">
        <v>90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5" sqref="B5"/>
    </sheetView>
  </sheetViews>
  <sheetFormatPr defaultColWidth="9.16015625" defaultRowHeight="11.25"/>
  <cols>
    <col min="1" max="1" width="64.66015625" style="0" customWidth="1"/>
    <col min="2" max="2" width="35.66015625" style="0" customWidth="1"/>
    <col min="3" max="3" width="41.332031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162</v>
      </c>
      <c r="B4" s="8" t="s">
        <v>51</v>
      </c>
      <c r="C4" s="8" t="s">
        <v>105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163</v>
      </c>
      <c r="B5" s="10">
        <v>4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164</v>
      </c>
      <c r="B6" s="13" t="s">
        <v>165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166</v>
      </c>
      <c r="B7" s="14" t="s">
        <v>165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167</v>
      </c>
      <c r="B8" s="15">
        <v>4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168</v>
      </c>
      <c r="B9" s="10">
        <v>4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169</v>
      </c>
      <c r="B10" s="13" t="s">
        <v>165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2020-05-21T09:27:22Z</dcterms:created>
  <dcterms:modified xsi:type="dcterms:W3CDTF">2020-05-21T09:41:49Z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