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595" windowHeight="648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<sst xmlns="http://schemas.openxmlformats.org/spreadsheetml/2006/main" count="396" uniqueCount="158">
  <si>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</si>
  <si>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</si>
  <si>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</si>
  <si>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</si>
  <si>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</si>
  <si>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</si>
  <si>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</si>
  <si>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</si>
  <si>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</si>
  <si>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</si>
  <si>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</si>
  <si>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</si>
  <si>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</si>
  <si>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</si>
  <si>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</si>
  <si>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</si>
  <si>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</si>
  <si>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</si>
  <si>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</si>
  <si>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</si>
  <si>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</si>
  <si>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</si>
  <si>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</si>
  <si>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</si>
  <si>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</si>
  <si>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</si>
  <si>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</si>
  <si>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</si>
  <si>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</si>
  <si>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</si>
  <si>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</si>
  <si>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</si>
  <si>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</si>
  <si>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</si>
  <si>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晋中市紧急医疗救援中心</t>
  </si>
  <si>
    <t>晋中市紧急医疗救援中心2020年预算收支总表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</si>
  <si>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</si>
  <si>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</si>
  <si>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</si>
  <si>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</si>
  <si>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</si>
  <si>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</si>
  <si>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</si>
  <si>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</si>
  <si>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</si>
  <si>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</si>
  <si>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</si>
  <si>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</si>
  <si>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</si>
  <si>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</si>
  <si>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晋中市紧急医疗救援中心2020年财政拨款收支总表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</si>
  <si>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</si>
  <si>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</si>
  <si>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</si>
  <si>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</si>
  <si>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</si>
  <si>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</si>
  <si>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</si>
  <si>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晋中市紧急医疗救援中心2020年部门预算收入总表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</si>
  <si>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</si>
  <si>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</si>
  <si>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</si>
  <si>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</si>
  <si>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</si>
  <si>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</si>
  <si>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</si>
  <si>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</si>
  <si>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</si>
  <si>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</si>
  <si>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</si>
  <si>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</si>
  <si>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</si>
  <si>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</si>
  <si>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</si>
  <si>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</si>
  <si>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</si>
  <si>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</si>
  <si>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</si>
  <si>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</si>
  <si>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2109901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</si>
  <si>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</si>
  <si>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</si>
  <si>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</si>
  <si>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</si>
  <si>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</si>
  <si>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</si>
  <si>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</si>
  <si>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</si>
  <si>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晋中市紧急医疗救援中心2020年部门预算支出总表</t>
  </si>
  <si>
    <t>基本支出</t>
  </si>
  <si>
    <t>项目支出</t>
  </si>
  <si>
    <t>晋中市紧急医疗救援中心2020年一般公共预算支出预算表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</si>
  <si>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</si>
  <si>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</si>
  <si>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</si>
  <si>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</si>
  <si>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05</t>
  </si>
  <si>
    <t xml:space="preserve">  04</t>
  </si>
  <si>
    <t xml:space="preserve">  公共卫生</t>
  </si>
  <si>
    <t xml:space="preserve">    07</t>
  </si>
  <si>
    <t xml:space="preserve">    其他专业公共卫生机构</t>
  </si>
  <si>
    <t xml:space="preserve">  11</t>
  </si>
  <si>
    <t xml:space="preserve">    02</t>
  </si>
  <si>
    <t xml:space="preserve">    99</t>
  </si>
  <si>
    <t xml:space="preserve">  99</t>
  </si>
  <si>
    <t xml:space="preserve">    01</t>
  </si>
  <si>
    <t xml:space="preserve">  02</t>
  </si>
  <si>
    <t>晋中市紧急医疗救援中心2020年一般公共预算安排基本支出分经济科目表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</si>
  <si>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</si>
  <si>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</si>
  <si>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</si>
  <si>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</si>
  <si>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</si>
  <si>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</si>
  <si>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</si>
  <si>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</si>
  <si>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</si>
  <si>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</si>
  <si>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</si>
  <si>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</si>
  <si>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</si>
  <si>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</si>
  <si>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</si>
  <si>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</si>
  <si>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</si>
  <si>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</si>
  <si>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</si>
  <si>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</si>
  <si>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</si>
  <si>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</si>
  <si>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</si>
  <si>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</si>
  <si>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</si>
  <si>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</si>
  <si>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</si>
  <si>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</si>
  <si>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</si>
  <si>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</si>
  <si>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</si>
  <si>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</si>
  <si>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</si>
  <si>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</si>
  <si>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</si>
  <si>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</si>
  <si>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</si>
  <si>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</si>
  <si>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</si>
  <si>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</si>
  <si>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晋中市紧急医疗救援中心2020年政府性基金预算支出预算表</t>
  </si>
  <si>
    <t>晋中市紧急医疗救援中心2020年“三公”经费预算表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</si>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</sst>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5.7109375" style="0" customWidth="1"/>
    <col min="6" max="6" width="10.8515625" style="0" customWidth="1"/>
    <col min="8" max="8" width="13.421875" style="0" customWidth="1"/>
    <col min="9" max="9" width="20.421875" style="0" customWidth="1"/>
    <col min="10" max="10" width="17.28125" style="0" customWidth="1"/>
    <col min="11" max="11" width="15.28125" style="0" customWidth="1"/>
    <col min="12" max="12" width="21.8515625" style="0" customWidth="1"/>
    <col min="13" max="13" width="14.00390625" style="0" customWidth="1"/>
    <col min="14" max="14" width="11.421875" style="0" customWidth="1"/>
  </cols>
  <sheetData>
    <row r="2" ht="13.5">
      <c r="A2" t="s">
        <v>0</v>
      </c>
    </row>
    <row r="3" ht="13.5">
      <c r="AE3" t="s">
        <v>1</v>
      </c>
    </row>
    <row r="4" spans="1:31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  <c r="AE4" t="s">
        <v>32</v>
      </c>
    </row>
    <row r="5" spans="1:31" ht="13.5">
      <c r="A5" t="s">
        <v>33</v>
      </c>
      <c r="B5" t="s">
        <v>33</v>
      </c>
      <c r="C5" t="s">
        <v>33</v>
      </c>
      <c r="D5" t="s">
        <v>33</v>
      </c>
      <c r="E5" t="s">
        <v>33</v>
      </c>
      <c r="F5" t="s">
        <v>33</v>
      </c>
      <c r="G5" t="s">
        <v>33</v>
      </c>
      <c r="H5" t="s">
        <v>33</v>
      </c>
      <c r="I5" t="s">
        <v>33</v>
      </c>
      <c r="J5" t="s">
        <v>33</v>
      </c>
      <c r="K5" t="s">
        <v>33</v>
      </c>
      <c r="L5" t="s">
        <v>33</v>
      </c>
      <c r="M5" t="s">
        <v>33</v>
      </c>
      <c r="N5" t="s">
        <v>33</v>
      </c>
      <c r="O5" t="s">
        <v>33</v>
      </c>
      <c r="P5" t="s">
        <v>33</v>
      </c>
      <c r="Q5" t="s">
        <v>33</v>
      </c>
      <c r="R5" t="s">
        <v>33</v>
      </c>
      <c r="S5" t="s">
        <v>33</v>
      </c>
      <c r="T5" t="s">
        <v>33</v>
      </c>
      <c r="U5" t="s">
        <v>33</v>
      </c>
      <c r="V5" t="s">
        <v>33</v>
      </c>
      <c r="W5" t="s">
        <v>33</v>
      </c>
      <c r="X5" t="s">
        <v>33</v>
      </c>
      <c r="Y5" t="s">
        <v>33</v>
      </c>
      <c r="Z5" t="s">
        <v>33</v>
      </c>
      <c r="AA5" t="s">
        <v>33</v>
      </c>
      <c r="AB5" t="s">
        <v>33</v>
      </c>
      <c r="AC5" t="s">
        <v>33</v>
      </c>
      <c r="AD5" t="s">
        <v>33</v>
      </c>
      <c r="AE5" t="s">
        <v>33</v>
      </c>
    </row>
    <row r="6" spans="1:31" ht="13.5">
      <c r="A6" t="s">
        <v>3</v>
      </c>
      <c r="B6">
        <v>425.84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21.86</v>
      </c>
      <c r="K6">
        <v>0</v>
      </c>
      <c r="L6">
        <v>381.89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22.09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</row>
    <row r="7" spans="1:31" ht="13.5">
      <c r="A7" t="s">
        <v>34</v>
      </c>
      <c r="B7">
        <v>425.84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21.86</v>
      </c>
      <c r="K7">
        <v>0</v>
      </c>
      <c r="L7">
        <v>381.89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22.09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31.28125" style="0" customWidth="1"/>
    <col min="5" max="5" width="21.7109375" style="0" customWidth="1"/>
  </cols>
  <sheetData>
    <row r="2" ht="13.5">
      <c r="A2" t="s">
        <v>35</v>
      </c>
    </row>
    <row r="3" ht="13.5">
      <c r="H3" t="s">
        <v>1</v>
      </c>
    </row>
    <row r="4" spans="1:5" ht="13.5">
      <c r="A4" t="s">
        <v>36</v>
      </c>
      <c r="E4" t="s">
        <v>37</v>
      </c>
    </row>
    <row r="5" spans="1:6" ht="13.5">
      <c r="A5" t="s">
        <v>38</v>
      </c>
      <c r="B5" t="s">
        <v>39</v>
      </c>
      <c r="E5" t="s">
        <v>38</v>
      </c>
      <c r="F5" t="s">
        <v>39</v>
      </c>
    </row>
    <row r="6" spans="2:8" ht="13.5">
      <c r="B6" t="s">
        <v>40</v>
      </c>
      <c r="C6" t="s">
        <v>41</v>
      </c>
      <c r="D6" t="s">
        <v>42</v>
      </c>
      <c r="F6" t="s">
        <v>40</v>
      </c>
      <c r="G6" t="s">
        <v>41</v>
      </c>
      <c r="H6" t="s">
        <v>42</v>
      </c>
    </row>
    <row r="7" spans="1:8" ht="13.5">
      <c r="A7" t="s">
        <v>43</v>
      </c>
      <c r="B7">
        <v>426.59</v>
      </c>
      <c r="C7">
        <v>375.84</v>
      </c>
      <c r="D7">
        <f>IF(B7&gt;0,(C7-B7)/B7,0)</f>
        <v>-0.11896668932698845</v>
      </c>
      <c r="E7" t="s">
        <v>4</v>
      </c>
      <c r="F7">
        <v>0</v>
      </c>
      <c r="G7">
        <v>0</v>
      </c>
      <c r="H7">
        <f aca="true" t="shared" si="0" ref="H7:H35">IF(F7&gt;0,(G7-F7)/F7,0)</f>
        <v>0</v>
      </c>
    </row>
    <row r="8" spans="1:8" ht="13.5">
      <c r="A8" t="s">
        <v>44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45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46</v>
      </c>
      <c r="B10">
        <v>50</v>
      </c>
      <c r="C10">
        <v>50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23.69</v>
      </c>
      <c r="G14">
        <v>21.86</v>
      </c>
      <c r="H14">
        <f t="shared" si="0"/>
        <v>-0.07724778387505284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433.7</v>
      </c>
      <c r="G16">
        <v>381.89</v>
      </c>
      <c r="H16">
        <f t="shared" si="0"/>
        <v>-0.11946045653677659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19.2</v>
      </c>
      <c r="G26">
        <v>22.09</v>
      </c>
      <c r="H26">
        <f t="shared" si="0"/>
        <v>0.15052083333333338</v>
      </c>
    </row>
    <row r="27" spans="5:8" ht="13.5">
      <c r="E27" t="s">
        <v>47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5" spans="5:8" ht="13.5">
      <c r="E35" t="s">
        <v>32</v>
      </c>
      <c r="F35">
        <v>0</v>
      </c>
      <c r="G35">
        <v>0</v>
      </c>
      <c r="H35">
        <f t="shared" si="0"/>
        <v>0</v>
      </c>
    </row>
    <row r="37" spans="1:8" ht="13.5">
      <c r="A37" t="s">
        <v>48</v>
      </c>
      <c r="B37">
        <f>SUM(B7:B10)</f>
        <v>476.59</v>
      </c>
      <c r="C37">
        <f>SUM(C7:C10)</f>
        <v>425.84</v>
      </c>
      <c r="D37">
        <f>IF(B37&gt;0,(C37-B37)/B37,0)</f>
        <v>-0.10648565853249124</v>
      </c>
      <c r="E37" t="s">
        <v>49</v>
      </c>
      <c r="F37">
        <f>SUM(F7:F35)</f>
        <v>476.59</v>
      </c>
      <c r="G37">
        <f>SUM(G7:G35)</f>
        <v>425.84</v>
      </c>
      <c r="H37">
        <f>IF(F37&gt;0,(G37-F37)/F37,0)</f>
        <v>-0.10648565853249124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7.7109375" style="0" customWidth="1"/>
    <col min="5" max="5" width="14.28125" style="0" customWidth="1"/>
    <col min="6" max="6" width="13.28125" style="0" customWidth="1"/>
  </cols>
  <sheetData>
    <row r="2" ht="13.5">
      <c r="A2" t="s">
        <v>50</v>
      </c>
    </row>
    <row r="3" ht="13.5">
      <c r="F3" t="s">
        <v>1</v>
      </c>
    </row>
    <row r="4" spans="1:3" ht="13.5">
      <c r="A4" t="s">
        <v>36</v>
      </c>
      <c r="C4" t="s">
        <v>37</v>
      </c>
    </row>
    <row r="5" spans="1:4" ht="13.5">
      <c r="A5" t="s">
        <v>38</v>
      </c>
      <c r="B5" t="s">
        <v>51</v>
      </c>
      <c r="C5" t="s">
        <v>38</v>
      </c>
      <c r="D5" t="s">
        <v>51</v>
      </c>
    </row>
    <row r="6" spans="4:6" ht="13.5">
      <c r="D6" t="s">
        <v>52</v>
      </c>
      <c r="E6" t="s">
        <v>53</v>
      </c>
      <c r="F6" t="s">
        <v>54</v>
      </c>
    </row>
    <row r="7" spans="1:6" ht="13.5">
      <c r="A7" t="s">
        <v>55</v>
      </c>
      <c r="B7">
        <v>375.84</v>
      </c>
      <c r="C7" t="s">
        <v>4</v>
      </c>
      <c r="D7">
        <f aca="true" t="shared" si="0" ref="D7:D35">E7+F7</f>
        <v>0</v>
      </c>
      <c r="E7">
        <v>0</v>
      </c>
      <c r="F7">
        <v>0</v>
      </c>
    </row>
    <row r="8" spans="1:6" ht="13.5">
      <c r="A8" t="s">
        <v>56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21.86</v>
      </c>
      <c r="E14">
        <v>21.86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331.89</v>
      </c>
      <c r="E16">
        <v>331.89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22.09</v>
      </c>
      <c r="E26">
        <v>22.09</v>
      </c>
      <c r="F26">
        <v>0</v>
      </c>
    </row>
    <row r="27" spans="3:6" ht="13.5">
      <c r="C27" t="s">
        <v>47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57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5" spans="3:6" ht="13.5">
      <c r="C35" t="s">
        <v>32</v>
      </c>
      <c r="D35">
        <f t="shared" si="0"/>
        <v>0</v>
      </c>
      <c r="E35">
        <v>0</v>
      </c>
      <c r="F35">
        <v>0</v>
      </c>
    </row>
    <row r="37" spans="1:6" ht="13.5">
      <c r="A37" t="s">
        <v>48</v>
      </c>
      <c r="B37">
        <f>SUM(B7:B8)</f>
        <v>375.84</v>
      </c>
      <c r="C37" t="s">
        <v>49</v>
      </c>
      <c r="D37">
        <f>SUM(D7:D35)</f>
        <v>375.84</v>
      </c>
      <c r="E37">
        <f>SUM(E7:E35)</f>
        <v>375.84</v>
      </c>
      <c r="F37">
        <f>SUM(F7:F35)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F1" sqref="F1"/>
    </sheetView>
  </sheetViews>
  <sheetFormatPr defaultColWidth="9.140625" defaultRowHeight="15"/>
  <cols>
    <col min="2" max="2" width="36.140625" style="0" customWidth="1"/>
    <col min="3" max="3" width="12.140625" style="0" customWidth="1"/>
    <col min="4" max="4" width="12.28125" style="0" customWidth="1"/>
    <col min="5" max="5" width="11.140625" style="0" customWidth="1"/>
    <col min="6" max="6" width="26.7109375" style="0" customWidth="1"/>
  </cols>
  <sheetData>
    <row r="2" ht="13.5">
      <c r="A2" t="s">
        <v>58</v>
      </c>
    </row>
    <row r="3" ht="13.5">
      <c r="G3" t="s">
        <v>1</v>
      </c>
    </row>
    <row r="4" spans="1:7" ht="13.5">
      <c r="A4" t="s">
        <v>38</v>
      </c>
      <c r="C4" t="s">
        <v>48</v>
      </c>
      <c r="D4" t="s">
        <v>53</v>
      </c>
      <c r="E4" t="s">
        <v>59</v>
      </c>
      <c r="F4" t="s">
        <v>60</v>
      </c>
      <c r="G4" t="s">
        <v>61</v>
      </c>
    </row>
    <row r="5" spans="1:2" ht="13.5">
      <c r="A5" t="s">
        <v>62</v>
      </c>
      <c r="B5" t="s">
        <v>63</v>
      </c>
    </row>
    <row r="6" spans="1:7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</row>
    <row r="7" spans="2:7" ht="13.5">
      <c r="B7" t="s">
        <v>3</v>
      </c>
      <c r="C7">
        <v>425.84</v>
      </c>
      <c r="D7">
        <v>375.84</v>
      </c>
      <c r="E7">
        <v>0</v>
      </c>
      <c r="F7">
        <v>0</v>
      </c>
      <c r="G7">
        <v>50</v>
      </c>
    </row>
    <row r="8" spans="1:7" ht="13.5">
      <c r="A8" t="s">
        <v>64</v>
      </c>
      <c r="B8" t="s">
        <v>11</v>
      </c>
      <c r="C8">
        <v>21.86</v>
      </c>
      <c r="D8">
        <v>21.86</v>
      </c>
      <c r="E8">
        <v>0</v>
      </c>
      <c r="F8">
        <v>0</v>
      </c>
      <c r="G8">
        <v>0</v>
      </c>
    </row>
    <row r="9" spans="1:7" ht="13.5">
      <c r="A9" t="s">
        <v>65</v>
      </c>
      <c r="B9" t="s">
        <v>66</v>
      </c>
      <c r="C9">
        <v>21.86</v>
      </c>
      <c r="D9">
        <v>21.86</v>
      </c>
      <c r="E9">
        <v>0</v>
      </c>
      <c r="F9">
        <v>0</v>
      </c>
      <c r="G9">
        <v>0</v>
      </c>
    </row>
    <row r="10" spans="1:7" ht="13.5">
      <c r="A10" t="s">
        <v>67</v>
      </c>
      <c r="B10" t="s">
        <v>68</v>
      </c>
      <c r="C10">
        <v>21.86</v>
      </c>
      <c r="D10">
        <v>21.86</v>
      </c>
      <c r="E10">
        <v>0</v>
      </c>
      <c r="F10">
        <v>0</v>
      </c>
      <c r="G10">
        <v>0</v>
      </c>
    </row>
    <row r="11" spans="1:7" ht="13.5">
      <c r="A11" t="s">
        <v>69</v>
      </c>
      <c r="B11" t="s">
        <v>70</v>
      </c>
      <c r="C11">
        <v>381.89</v>
      </c>
      <c r="D11">
        <v>331.89</v>
      </c>
      <c r="E11">
        <v>0</v>
      </c>
      <c r="F11">
        <v>0</v>
      </c>
      <c r="G11">
        <v>50</v>
      </c>
    </row>
    <row r="12" spans="1:7" ht="13.5">
      <c r="A12" t="s">
        <v>71</v>
      </c>
      <c r="B12" t="s">
        <v>72</v>
      </c>
      <c r="C12">
        <v>9.67</v>
      </c>
      <c r="D12">
        <v>9.67</v>
      </c>
      <c r="E12">
        <v>0</v>
      </c>
      <c r="F12">
        <v>0</v>
      </c>
      <c r="G12">
        <v>0</v>
      </c>
    </row>
    <row r="13" spans="1:7" ht="13.5">
      <c r="A13" t="s">
        <v>73</v>
      </c>
      <c r="B13" t="s">
        <v>74</v>
      </c>
      <c r="C13">
        <v>9.43</v>
      </c>
      <c r="D13">
        <v>9.43</v>
      </c>
      <c r="E13">
        <v>0</v>
      </c>
      <c r="F13">
        <v>0</v>
      </c>
      <c r="G13">
        <v>0</v>
      </c>
    </row>
    <row r="14" spans="1:7" ht="13.5">
      <c r="A14" t="s">
        <v>75</v>
      </c>
      <c r="B14" t="s">
        <v>76</v>
      </c>
      <c r="C14">
        <v>0.24</v>
      </c>
      <c r="D14">
        <v>0.24</v>
      </c>
      <c r="E14">
        <v>0</v>
      </c>
      <c r="F14">
        <v>0</v>
      </c>
      <c r="G14">
        <v>0</v>
      </c>
    </row>
    <row r="15" spans="1:7" ht="13.5">
      <c r="A15" t="s">
        <v>77</v>
      </c>
      <c r="B15" t="s">
        <v>78</v>
      </c>
      <c r="C15">
        <v>372.22</v>
      </c>
      <c r="D15">
        <v>322.22</v>
      </c>
      <c r="E15">
        <v>0</v>
      </c>
      <c r="F15">
        <v>0</v>
      </c>
      <c r="G15">
        <v>50</v>
      </c>
    </row>
    <row r="16" spans="1:7" ht="13.5">
      <c r="A16" t="s">
        <v>79</v>
      </c>
      <c r="B16" t="s">
        <v>80</v>
      </c>
      <c r="C16">
        <v>372.22</v>
      </c>
      <c r="D16">
        <v>322.22</v>
      </c>
      <c r="E16">
        <v>0</v>
      </c>
      <c r="F16">
        <v>0</v>
      </c>
      <c r="G16">
        <v>50</v>
      </c>
    </row>
    <row r="17" spans="1:7" ht="13.5">
      <c r="A17" t="s">
        <v>81</v>
      </c>
      <c r="B17" t="s">
        <v>23</v>
      </c>
      <c r="C17">
        <v>22.09</v>
      </c>
      <c r="D17">
        <v>22.09</v>
      </c>
      <c r="E17">
        <v>0</v>
      </c>
      <c r="F17">
        <v>0</v>
      </c>
      <c r="G17">
        <v>0</v>
      </c>
    </row>
    <row r="18" spans="1:7" ht="13.5">
      <c r="A18" t="s">
        <v>82</v>
      </c>
      <c r="B18" t="s">
        <v>83</v>
      </c>
      <c r="C18">
        <v>22.09</v>
      </c>
      <c r="D18">
        <v>22.09</v>
      </c>
      <c r="E18">
        <v>0</v>
      </c>
      <c r="F18">
        <v>0</v>
      </c>
      <c r="G18">
        <v>0</v>
      </c>
    </row>
    <row r="19" spans="1:7" ht="13.5">
      <c r="A19" t="s">
        <v>84</v>
      </c>
      <c r="B19" t="s">
        <v>85</v>
      </c>
      <c r="C19">
        <v>15.59</v>
      </c>
      <c r="D19">
        <v>15.59</v>
      </c>
      <c r="E19">
        <v>0</v>
      </c>
      <c r="F19">
        <v>0</v>
      </c>
      <c r="G19">
        <v>0</v>
      </c>
    </row>
    <row r="20" spans="1:7" ht="13.5">
      <c r="A20" t="s">
        <v>86</v>
      </c>
      <c r="B20" t="s">
        <v>87</v>
      </c>
      <c r="C20">
        <v>6.5</v>
      </c>
      <c r="D20">
        <v>6.5</v>
      </c>
      <c r="E20">
        <v>0</v>
      </c>
      <c r="F20">
        <v>0</v>
      </c>
      <c r="G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36.140625" style="0" customWidth="1"/>
    <col min="3" max="3" width="11.8515625" style="0" customWidth="1"/>
  </cols>
  <sheetData>
    <row r="2" ht="13.5">
      <c r="A2" t="s">
        <v>88</v>
      </c>
    </row>
    <row r="3" ht="13.5">
      <c r="E3" t="s">
        <v>1</v>
      </c>
    </row>
    <row r="4" spans="1:5" ht="13.5">
      <c r="A4" t="s">
        <v>38</v>
      </c>
      <c r="C4" t="s">
        <v>49</v>
      </c>
      <c r="D4" t="s">
        <v>89</v>
      </c>
      <c r="E4" t="s">
        <v>90</v>
      </c>
    </row>
    <row r="5" spans="1:2" ht="13.5">
      <c r="A5" t="s">
        <v>62</v>
      </c>
      <c r="B5" t="s">
        <v>63</v>
      </c>
    </row>
    <row r="6" spans="1:5" ht="13.5">
      <c r="A6" t="s">
        <v>33</v>
      </c>
      <c r="B6" t="s">
        <v>33</v>
      </c>
      <c r="C6" t="s">
        <v>33</v>
      </c>
      <c r="E6" t="s">
        <v>33</v>
      </c>
    </row>
    <row r="7" spans="2:5" ht="13.5">
      <c r="B7" t="s">
        <v>3</v>
      </c>
      <c r="C7">
        <v>425.84</v>
      </c>
      <c r="D7">
        <v>220.25</v>
      </c>
      <c r="E7">
        <v>205.59</v>
      </c>
    </row>
    <row r="8" spans="1:5" ht="13.5">
      <c r="A8" t="s">
        <v>64</v>
      </c>
      <c r="B8" t="s">
        <v>11</v>
      </c>
      <c r="C8">
        <v>21.86</v>
      </c>
      <c r="D8">
        <v>21.86</v>
      </c>
      <c r="E8">
        <v>0</v>
      </c>
    </row>
    <row r="9" spans="1:5" ht="13.5">
      <c r="A9" t="s">
        <v>65</v>
      </c>
      <c r="B9" t="s">
        <v>66</v>
      </c>
      <c r="C9">
        <v>21.86</v>
      </c>
      <c r="D9">
        <v>21.86</v>
      </c>
      <c r="E9">
        <v>0</v>
      </c>
    </row>
    <row r="10" spans="1:5" ht="13.5">
      <c r="A10" t="s">
        <v>67</v>
      </c>
      <c r="B10" t="s">
        <v>68</v>
      </c>
      <c r="C10">
        <v>21.86</v>
      </c>
      <c r="D10">
        <v>21.86</v>
      </c>
      <c r="E10">
        <v>0</v>
      </c>
    </row>
    <row r="11" spans="1:5" ht="13.5">
      <c r="A11" t="s">
        <v>69</v>
      </c>
      <c r="B11" t="s">
        <v>70</v>
      </c>
      <c r="C11">
        <v>381.89</v>
      </c>
      <c r="D11">
        <v>176.3</v>
      </c>
      <c r="E11">
        <v>205.59</v>
      </c>
    </row>
    <row r="12" spans="1:5" ht="13.5">
      <c r="A12" t="s">
        <v>71</v>
      </c>
      <c r="B12" t="s">
        <v>72</v>
      </c>
      <c r="C12">
        <v>9.67</v>
      </c>
      <c r="D12">
        <v>9.67</v>
      </c>
      <c r="E12">
        <v>0</v>
      </c>
    </row>
    <row r="13" spans="1:5" ht="13.5">
      <c r="A13" t="s">
        <v>73</v>
      </c>
      <c r="B13" t="s">
        <v>74</v>
      </c>
      <c r="C13">
        <v>9.43</v>
      </c>
      <c r="D13">
        <v>9.43</v>
      </c>
      <c r="E13">
        <v>0</v>
      </c>
    </row>
    <row r="14" spans="1:5" ht="13.5">
      <c r="A14" t="s">
        <v>75</v>
      </c>
      <c r="B14" t="s">
        <v>76</v>
      </c>
      <c r="C14">
        <v>0.24</v>
      </c>
      <c r="D14">
        <v>0.24</v>
      </c>
      <c r="E14">
        <v>0</v>
      </c>
    </row>
    <row r="15" spans="1:5" ht="13.5">
      <c r="A15" t="s">
        <v>77</v>
      </c>
      <c r="B15" t="s">
        <v>78</v>
      </c>
      <c r="C15">
        <v>372.22</v>
      </c>
      <c r="D15">
        <v>166.63</v>
      </c>
      <c r="E15">
        <v>205.59</v>
      </c>
    </row>
    <row r="16" spans="1:5" ht="13.5">
      <c r="A16" t="s">
        <v>79</v>
      </c>
      <c r="B16" t="s">
        <v>80</v>
      </c>
      <c r="C16">
        <v>372.22</v>
      </c>
      <c r="D16">
        <v>166.63</v>
      </c>
      <c r="E16">
        <v>205.59</v>
      </c>
    </row>
    <row r="17" spans="1:5" ht="13.5">
      <c r="A17" t="s">
        <v>81</v>
      </c>
      <c r="B17" t="s">
        <v>23</v>
      </c>
      <c r="C17">
        <v>22.09</v>
      </c>
      <c r="D17">
        <v>22.09</v>
      </c>
      <c r="E17">
        <v>0</v>
      </c>
    </row>
    <row r="18" spans="1:5" ht="13.5">
      <c r="A18" t="s">
        <v>82</v>
      </c>
      <c r="B18" t="s">
        <v>83</v>
      </c>
      <c r="C18">
        <v>22.09</v>
      </c>
      <c r="D18">
        <v>22.09</v>
      </c>
      <c r="E18">
        <v>0</v>
      </c>
    </row>
    <row r="19" spans="1:5" ht="13.5">
      <c r="A19" t="s">
        <v>84</v>
      </c>
      <c r="B19" t="s">
        <v>85</v>
      </c>
      <c r="C19">
        <v>15.59</v>
      </c>
      <c r="D19">
        <v>15.59</v>
      </c>
      <c r="E19">
        <v>0</v>
      </c>
    </row>
    <row r="20" spans="1:5" ht="13.5">
      <c r="A20" t="s">
        <v>86</v>
      </c>
      <c r="B20" t="s">
        <v>87</v>
      </c>
      <c r="C20">
        <v>6.5</v>
      </c>
      <c r="D20">
        <v>6.5</v>
      </c>
      <c r="E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1">
      <selection activeCell="C1" sqref="C1"/>
    </sheetView>
  </sheetViews>
  <sheetFormatPr defaultColWidth="9.140625" defaultRowHeight="15"/>
  <cols>
    <col min="2" max="2" width="35.8515625" style="0" customWidth="1"/>
    <col min="3" max="3" width="12.8515625" style="0" customWidth="1"/>
    <col min="6" max="6" width="10.00390625" style="0" customWidth="1"/>
  </cols>
  <sheetData>
    <row r="2" ht="13.5">
      <c r="A2" t="s">
        <v>91</v>
      </c>
    </row>
    <row r="3" ht="13.5">
      <c r="K3" t="s">
        <v>1</v>
      </c>
    </row>
    <row r="4" spans="1:9" ht="13.5">
      <c r="A4" t="s">
        <v>38</v>
      </c>
      <c r="C4" t="s">
        <v>92</v>
      </c>
      <c r="F4" t="s">
        <v>93</v>
      </c>
      <c r="I4" t="s">
        <v>94</v>
      </c>
    </row>
    <row r="5" spans="1:11" ht="13.5">
      <c r="A5" t="s">
        <v>62</v>
      </c>
      <c r="B5" t="s">
        <v>63</v>
      </c>
      <c r="C5" t="s">
        <v>3</v>
      </c>
      <c r="D5" t="s">
        <v>89</v>
      </c>
      <c r="E5" t="s">
        <v>90</v>
      </c>
      <c r="F5" t="s">
        <v>3</v>
      </c>
      <c r="G5" t="s">
        <v>89</v>
      </c>
      <c r="H5" t="s">
        <v>90</v>
      </c>
      <c r="I5" t="s">
        <v>3</v>
      </c>
      <c r="J5" t="s">
        <v>89</v>
      </c>
      <c r="K5" t="s">
        <v>90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2:11" ht="13.5">
      <c r="B7" t="s">
        <v>3</v>
      </c>
      <c r="C7">
        <v>426.59</v>
      </c>
      <c r="D7">
        <v>197.96</v>
      </c>
      <c r="E7">
        <v>228.63</v>
      </c>
      <c r="F7">
        <v>375.84</v>
      </c>
      <c r="G7">
        <v>220.25</v>
      </c>
      <c r="H7">
        <v>155.59</v>
      </c>
      <c r="I7">
        <f aca="true" t="shared" si="0" ref="I7:I22">IF(C7&gt;0,(F7-C7)/C7,0)</f>
        <v>-0.11896668932698845</v>
      </c>
      <c r="J7">
        <f aca="true" t="shared" si="1" ref="J7:J22">IF(D7&gt;0,(G7-D7)/D7,0)</f>
        <v>0.11259850474843398</v>
      </c>
      <c r="K7">
        <f aca="true" t="shared" si="2" ref="K7:K22">IF(E7&gt;0,(H7-E7)/E7,0)</f>
        <v>-0.31946813629007564</v>
      </c>
    </row>
    <row r="8" spans="1:11" ht="13.5">
      <c r="A8" t="s">
        <v>64</v>
      </c>
      <c r="B8" t="s">
        <v>11</v>
      </c>
      <c r="C8">
        <v>23.69</v>
      </c>
      <c r="D8">
        <v>23.69</v>
      </c>
      <c r="E8">
        <v>0</v>
      </c>
      <c r="F8">
        <v>21.86</v>
      </c>
      <c r="G8">
        <v>21.86</v>
      </c>
      <c r="H8">
        <v>0</v>
      </c>
      <c r="I8">
        <f t="shared" si="0"/>
        <v>-0.07724778387505284</v>
      </c>
      <c r="J8">
        <f t="shared" si="1"/>
        <v>-0.07724778387505284</v>
      </c>
      <c r="K8">
        <f t="shared" si="2"/>
        <v>0</v>
      </c>
    </row>
    <row r="9" spans="1:11" ht="13.5">
      <c r="A9" t="s">
        <v>95</v>
      </c>
      <c r="B9" t="s">
        <v>66</v>
      </c>
      <c r="C9">
        <v>23.69</v>
      </c>
      <c r="D9">
        <v>23.69</v>
      </c>
      <c r="E9">
        <v>0</v>
      </c>
      <c r="F9">
        <v>21.86</v>
      </c>
      <c r="G9">
        <v>21.86</v>
      </c>
      <c r="H9">
        <v>0</v>
      </c>
      <c r="I9">
        <f t="shared" si="0"/>
        <v>-0.07724778387505284</v>
      </c>
      <c r="J9">
        <f t="shared" si="1"/>
        <v>-0.07724778387505284</v>
      </c>
      <c r="K9">
        <f t="shared" si="2"/>
        <v>0</v>
      </c>
    </row>
    <row r="10" spans="1:11" ht="13.5">
      <c r="A10" t="s">
        <v>96</v>
      </c>
      <c r="B10" t="s">
        <v>68</v>
      </c>
      <c r="C10">
        <v>23.69</v>
      </c>
      <c r="D10">
        <v>23.69</v>
      </c>
      <c r="E10">
        <v>0</v>
      </c>
      <c r="F10">
        <v>21.86</v>
      </c>
      <c r="G10">
        <v>21.86</v>
      </c>
      <c r="H10">
        <v>0</v>
      </c>
      <c r="I10">
        <f t="shared" si="0"/>
        <v>-0.07724778387505284</v>
      </c>
      <c r="J10">
        <f t="shared" si="1"/>
        <v>-0.07724778387505284</v>
      </c>
      <c r="K10">
        <f t="shared" si="2"/>
        <v>0</v>
      </c>
    </row>
    <row r="11" spans="1:11" ht="13.5">
      <c r="A11" t="s">
        <v>69</v>
      </c>
      <c r="B11" t="s">
        <v>70</v>
      </c>
      <c r="C11">
        <v>383.7</v>
      </c>
      <c r="D11">
        <v>155.07</v>
      </c>
      <c r="E11">
        <v>228.63</v>
      </c>
      <c r="F11">
        <v>331.89</v>
      </c>
      <c r="G11">
        <v>176.3</v>
      </c>
      <c r="H11">
        <v>155.59</v>
      </c>
      <c r="I11">
        <f t="shared" si="0"/>
        <v>-0.13502736512900704</v>
      </c>
      <c r="J11">
        <f t="shared" si="1"/>
        <v>0.13690591345843825</v>
      </c>
      <c r="K11">
        <f t="shared" si="2"/>
        <v>-0.31946813629007564</v>
      </c>
    </row>
    <row r="12" spans="1:11" ht="13.5">
      <c r="A12" t="s">
        <v>97</v>
      </c>
      <c r="B12" t="s">
        <v>98</v>
      </c>
      <c r="C12">
        <v>13.48</v>
      </c>
      <c r="D12">
        <v>0</v>
      </c>
      <c r="E12">
        <v>13.48</v>
      </c>
      <c r="F12">
        <v>0</v>
      </c>
      <c r="G12">
        <v>0</v>
      </c>
      <c r="H12">
        <v>0</v>
      </c>
      <c r="I12">
        <f t="shared" si="0"/>
        <v>-1</v>
      </c>
      <c r="J12">
        <f t="shared" si="1"/>
        <v>0</v>
      </c>
      <c r="K12">
        <f t="shared" si="2"/>
        <v>-1</v>
      </c>
    </row>
    <row r="13" spans="1:11" ht="13.5">
      <c r="A13" t="s">
        <v>99</v>
      </c>
      <c r="B13" t="s">
        <v>100</v>
      </c>
      <c r="C13">
        <v>13.48</v>
      </c>
      <c r="D13">
        <v>0</v>
      </c>
      <c r="E13">
        <v>13.48</v>
      </c>
      <c r="F13">
        <v>0</v>
      </c>
      <c r="G13">
        <v>0</v>
      </c>
      <c r="H13">
        <v>0</v>
      </c>
      <c r="I13">
        <f t="shared" si="0"/>
        <v>-1</v>
      </c>
      <c r="J13">
        <f t="shared" si="1"/>
        <v>0</v>
      </c>
      <c r="K13">
        <f t="shared" si="2"/>
        <v>-1</v>
      </c>
    </row>
    <row r="14" spans="1:11" ht="13.5">
      <c r="A14" t="s">
        <v>101</v>
      </c>
      <c r="B14" t="s">
        <v>72</v>
      </c>
      <c r="C14">
        <v>8.4</v>
      </c>
      <c r="D14">
        <v>8.4</v>
      </c>
      <c r="E14">
        <v>0</v>
      </c>
      <c r="F14">
        <v>9.67</v>
      </c>
      <c r="G14">
        <v>9.67</v>
      </c>
      <c r="H14">
        <v>0</v>
      </c>
      <c r="I14">
        <f t="shared" si="0"/>
        <v>0.15119047619047613</v>
      </c>
      <c r="J14">
        <f t="shared" si="1"/>
        <v>0.15119047619047613</v>
      </c>
      <c r="K14">
        <f t="shared" si="2"/>
        <v>0</v>
      </c>
    </row>
    <row r="15" spans="1:11" ht="13.5">
      <c r="A15" t="s">
        <v>102</v>
      </c>
      <c r="B15" t="s">
        <v>74</v>
      </c>
      <c r="C15">
        <v>8.17</v>
      </c>
      <c r="D15">
        <v>8.17</v>
      </c>
      <c r="E15">
        <v>0</v>
      </c>
      <c r="F15">
        <v>9.43</v>
      </c>
      <c r="G15">
        <v>9.43</v>
      </c>
      <c r="H15">
        <v>0</v>
      </c>
      <c r="I15">
        <f t="shared" si="0"/>
        <v>0.15422276621787023</v>
      </c>
      <c r="J15">
        <f t="shared" si="1"/>
        <v>0.15422276621787023</v>
      </c>
      <c r="K15">
        <f t="shared" si="2"/>
        <v>0</v>
      </c>
    </row>
    <row r="16" spans="1:11" ht="13.5">
      <c r="A16" t="s">
        <v>103</v>
      </c>
      <c r="B16" t="s">
        <v>76</v>
      </c>
      <c r="C16">
        <v>0.23</v>
      </c>
      <c r="D16">
        <v>0.23</v>
      </c>
      <c r="E16">
        <v>0</v>
      </c>
      <c r="F16">
        <v>0.24</v>
      </c>
      <c r="G16">
        <v>0.24</v>
      </c>
      <c r="H16">
        <v>0</v>
      </c>
      <c r="I16">
        <f t="shared" si="0"/>
        <v>0.04347826086956513</v>
      </c>
      <c r="J16">
        <f t="shared" si="1"/>
        <v>0.04347826086956513</v>
      </c>
      <c r="K16">
        <f t="shared" si="2"/>
        <v>0</v>
      </c>
    </row>
    <row r="17" spans="1:11" ht="13.5">
      <c r="A17" t="s">
        <v>104</v>
      </c>
      <c r="B17" t="s">
        <v>78</v>
      </c>
      <c r="C17">
        <v>361.82</v>
      </c>
      <c r="D17">
        <v>146.67</v>
      </c>
      <c r="E17">
        <v>215.15</v>
      </c>
      <c r="F17">
        <v>322.22</v>
      </c>
      <c r="G17">
        <v>166.63</v>
      </c>
      <c r="H17">
        <v>155.59</v>
      </c>
      <c r="I17">
        <f t="shared" si="0"/>
        <v>-0.10944668619755671</v>
      </c>
      <c r="J17">
        <f t="shared" si="1"/>
        <v>0.13608781618599583</v>
      </c>
      <c r="K17">
        <f t="shared" si="2"/>
        <v>-0.27683011852196143</v>
      </c>
    </row>
    <row r="18" spans="1:11" ht="13.5">
      <c r="A18" t="s">
        <v>105</v>
      </c>
      <c r="B18" t="s">
        <v>80</v>
      </c>
      <c r="C18">
        <v>361.82</v>
      </c>
      <c r="D18">
        <v>146.67</v>
      </c>
      <c r="E18">
        <v>215.15</v>
      </c>
      <c r="F18">
        <v>322.22</v>
      </c>
      <c r="G18">
        <v>166.63</v>
      </c>
      <c r="H18">
        <v>155.59</v>
      </c>
      <c r="I18">
        <f t="shared" si="0"/>
        <v>-0.10944668619755671</v>
      </c>
      <c r="J18">
        <f t="shared" si="1"/>
        <v>0.13608781618599583</v>
      </c>
      <c r="K18">
        <f t="shared" si="2"/>
        <v>-0.27683011852196143</v>
      </c>
    </row>
    <row r="19" spans="1:11" ht="13.5">
      <c r="A19" t="s">
        <v>81</v>
      </c>
      <c r="B19" t="s">
        <v>23</v>
      </c>
      <c r="C19">
        <v>19.2</v>
      </c>
      <c r="D19">
        <v>19.2</v>
      </c>
      <c r="E19">
        <v>0</v>
      </c>
      <c r="F19">
        <v>22.09</v>
      </c>
      <c r="G19">
        <v>22.09</v>
      </c>
      <c r="H19">
        <v>0</v>
      </c>
      <c r="I19">
        <f t="shared" si="0"/>
        <v>0.15052083333333338</v>
      </c>
      <c r="J19">
        <f t="shared" si="1"/>
        <v>0.15052083333333338</v>
      </c>
      <c r="K19">
        <f t="shared" si="2"/>
        <v>0</v>
      </c>
    </row>
    <row r="20" spans="1:11" ht="13.5">
      <c r="A20" t="s">
        <v>106</v>
      </c>
      <c r="B20" t="s">
        <v>83</v>
      </c>
      <c r="C20">
        <v>19.2</v>
      </c>
      <c r="D20">
        <v>19.2</v>
      </c>
      <c r="E20">
        <v>0</v>
      </c>
      <c r="F20">
        <v>22.09</v>
      </c>
      <c r="G20">
        <v>22.09</v>
      </c>
      <c r="H20">
        <v>0</v>
      </c>
      <c r="I20">
        <f t="shared" si="0"/>
        <v>0.15052083333333338</v>
      </c>
      <c r="J20">
        <f t="shared" si="1"/>
        <v>0.15052083333333338</v>
      </c>
      <c r="K20">
        <f t="shared" si="2"/>
        <v>0</v>
      </c>
    </row>
    <row r="21" spans="1:11" ht="13.5">
      <c r="A21" t="s">
        <v>105</v>
      </c>
      <c r="B21" t="s">
        <v>85</v>
      </c>
      <c r="C21">
        <v>13.55</v>
      </c>
      <c r="D21">
        <v>13.55</v>
      </c>
      <c r="E21">
        <v>0</v>
      </c>
      <c r="F21">
        <v>15.59</v>
      </c>
      <c r="G21">
        <v>15.59</v>
      </c>
      <c r="H21">
        <v>0</v>
      </c>
      <c r="I21">
        <f t="shared" si="0"/>
        <v>0.15055350553505528</v>
      </c>
      <c r="J21">
        <f t="shared" si="1"/>
        <v>0.15055350553505528</v>
      </c>
      <c r="K21">
        <f t="shared" si="2"/>
        <v>0</v>
      </c>
    </row>
    <row r="22" spans="1:11" ht="13.5">
      <c r="A22" t="s">
        <v>102</v>
      </c>
      <c r="B22" t="s">
        <v>87</v>
      </c>
      <c r="C22">
        <v>5.65</v>
      </c>
      <c r="D22">
        <v>5.65</v>
      </c>
      <c r="E22">
        <v>0</v>
      </c>
      <c r="F22">
        <v>6.5</v>
      </c>
      <c r="G22">
        <v>6.5</v>
      </c>
      <c r="H22">
        <v>0</v>
      </c>
      <c r="I22">
        <f t="shared" si="0"/>
        <v>0.15044247787610612</v>
      </c>
      <c r="J22">
        <f t="shared" si="1"/>
        <v>0.15044247787610612</v>
      </c>
      <c r="K22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31.421875" style="0" customWidth="1"/>
    <col min="3" max="3" width="21.00390625" style="0" customWidth="1"/>
  </cols>
  <sheetData>
    <row r="2" ht="13.5">
      <c r="A2" t="s">
        <v>107</v>
      </c>
    </row>
    <row r="3" ht="13.5">
      <c r="D3" t="s">
        <v>1</v>
      </c>
    </row>
    <row r="4" spans="1:4" ht="13.5">
      <c r="A4" t="s">
        <v>38</v>
      </c>
      <c r="C4" t="s">
        <v>93</v>
      </c>
      <c r="D4" t="s">
        <v>108</v>
      </c>
    </row>
    <row r="5" spans="1:2" ht="13.5">
      <c r="A5" t="s">
        <v>62</v>
      </c>
      <c r="B5" t="s">
        <v>109</v>
      </c>
    </row>
    <row r="6" spans="1:4" ht="13.5">
      <c r="A6" t="s">
        <v>33</v>
      </c>
      <c r="B6" t="s">
        <v>33</v>
      </c>
      <c r="C6" t="s">
        <v>33</v>
      </c>
      <c r="D6" t="s">
        <v>33</v>
      </c>
    </row>
    <row r="7" spans="2:3" ht="13.5">
      <c r="B7" t="s">
        <v>3</v>
      </c>
      <c r="C7">
        <v>220.25</v>
      </c>
    </row>
    <row r="8" spans="1:3" ht="13.5">
      <c r="A8" t="s">
        <v>110</v>
      </c>
      <c r="B8" t="s">
        <v>111</v>
      </c>
      <c r="C8">
        <v>202.71</v>
      </c>
    </row>
    <row r="9" spans="1:3" ht="13.5">
      <c r="A9" t="s">
        <v>112</v>
      </c>
      <c r="B9" t="s">
        <v>113</v>
      </c>
      <c r="C9">
        <v>82.36</v>
      </c>
    </row>
    <row r="10" spans="1:3" ht="13.5">
      <c r="A10" t="s">
        <v>114</v>
      </c>
      <c r="B10" t="s">
        <v>115</v>
      </c>
      <c r="C10">
        <v>23.84</v>
      </c>
    </row>
    <row r="11" spans="1:3" ht="13.5">
      <c r="A11" t="s">
        <v>116</v>
      </c>
      <c r="B11" t="s">
        <v>117</v>
      </c>
      <c r="C11">
        <v>12.52</v>
      </c>
    </row>
    <row r="12" spans="1:3" ht="13.5">
      <c r="A12" t="s">
        <v>118</v>
      </c>
      <c r="B12" t="s">
        <v>119</v>
      </c>
      <c r="C12">
        <v>46.54</v>
      </c>
    </row>
    <row r="13" spans="1:3" ht="13.5">
      <c r="A13" t="s">
        <v>120</v>
      </c>
      <c r="B13" t="s">
        <v>121</v>
      </c>
      <c r="C13">
        <v>21.86</v>
      </c>
    </row>
    <row r="14" spans="1:3" ht="13.5">
      <c r="A14" t="s">
        <v>122</v>
      </c>
      <c r="B14" t="s">
        <v>123</v>
      </c>
      <c r="C14">
        <v>15.59</v>
      </c>
    </row>
    <row r="15" spans="1:3" ht="13.5">
      <c r="A15" t="s">
        <v>124</v>
      </c>
      <c r="B15" t="s">
        <v>125</v>
      </c>
      <c r="C15">
        <v>17.18</v>
      </c>
    </row>
    <row r="16" spans="1:3" ht="13.5">
      <c r="A16" t="s">
        <v>126</v>
      </c>
      <c r="B16" t="s">
        <v>127</v>
      </c>
      <c r="C16">
        <v>3</v>
      </c>
    </row>
    <row r="17" spans="1:3" ht="13.5">
      <c r="A17" t="s">
        <v>128</v>
      </c>
      <c r="B17" t="s">
        <v>129</v>
      </c>
      <c r="C17">
        <v>0.5</v>
      </c>
    </row>
    <row r="18" spans="1:3" ht="13.5">
      <c r="A18" t="s">
        <v>130</v>
      </c>
      <c r="B18" t="s">
        <v>131</v>
      </c>
      <c r="C18">
        <v>0.5</v>
      </c>
    </row>
    <row r="19" spans="1:3" ht="13.5">
      <c r="A19" t="s">
        <v>132</v>
      </c>
      <c r="B19" t="s">
        <v>133</v>
      </c>
      <c r="C19">
        <v>2</v>
      </c>
    </row>
    <row r="20" spans="1:3" ht="13.5">
      <c r="A20" t="s">
        <v>134</v>
      </c>
      <c r="B20" t="s">
        <v>135</v>
      </c>
      <c r="C20">
        <v>2</v>
      </c>
    </row>
    <row r="21" spans="1:3" ht="13.5">
      <c r="A21" t="s">
        <v>136</v>
      </c>
      <c r="B21" t="s">
        <v>137</v>
      </c>
      <c r="C21">
        <v>0.5</v>
      </c>
    </row>
    <row r="22" spans="1:3" ht="13.5">
      <c r="A22" t="s">
        <v>138</v>
      </c>
      <c r="B22" t="s">
        <v>139</v>
      </c>
      <c r="C22">
        <v>2.6</v>
      </c>
    </row>
    <row r="23" spans="1:3" ht="13.5">
      <c r="A23" t="s">
        <v>140</v>
      </c>
      <c r="B23" t="s">
        <v>141</v>
      </c>
      <c r="C23">
        <v>4.78</v>
      </c>
    </row>
    <row r="24" spans="1:3" ht="13.5">
      <c r="A24" t="s">
        <v>142</v>
      </c>
      <c r="B24" t="s">
        <v>143</v>
      </c>
      <c r="C24">
        <v>1.3</v>
      </c>
    </row>
    <row r="25" spans="1:3" ht="13.5">
      <c r="A25" t="s">
        <v>144</v>
      </c>
      <c r="B25" t="s">
        <v>145</v>
      </c>
      <c r="C25">
        <v>0.36</v>
      </c>
    </row>
    <row r="26" spans="1:3" ht="13.5">
      <c r="A26" t="s">
        <v>146</v>
      </c>
      <c r="B26" t="s">
        <v>147</v>
      </c>
      <c r="C26">
        <v>0.36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148</v>
      </c>
    </row>
    <row r="3" ht="13.5">
      <c r="K3" t="s">
        <v>1</v>
      </c>
    </row>
    <row r="4" spans="1:9" ht="13.5">
      <c r="A4" t="s">
        <v>38</v>
      </c>
      <c r="C4" t="s">
        <v>92</v>
      </c>
      <c r="F4" t="s">
        <v>93</v>
      </c>
      <c r="I4" t="s">
        <v>94</v>
      </c>
    </row>
    <row r="5" spans="1:11" ht="13.5">
      <c r="A5" t="s">
        <v>62</v>
      </c>
      <c r="B5" t="s">
        <v>63</v>
      </c>
      <c r="C5" t="s">
        <v>3</v>
      </c>
      <c r="D5" t="s">
        <v>89</v>
      </c>
      <c r="E5" t="s">
        <v>90</v>
      </c>
      <c r="F5" t="s">
        <v>3</v>
      </c>
      <c r="G5" t="s">
        <v>89</v>
      </c>
      <c r="H5" t="s">
        <v>90</v>
      </c>
      <c r="I5" t="s">
        <v>3</v>
      </c>
      <c r="J5" t="s">
        <v>89</v>
      </c>
      <c r="K5" t="s">
        <v>90</v>
      </c>
    </row>
    <row r="6" spans="1:11" ht="13.5">
      <c r="A6" t="s">
        <v>33</v>
      </c>
      <c r="B6" t="s">
        <v>33</v>
      </c>
      <c r="C6" t="s">
        <v>33</v>
      </c>
      <c r="D6" t="s">
        <v>33</v>
      </c>
      <c r="E6" t="s">
        <v>33</v>
      </c>
      <c r="F6" t="s">
        <v>33</v>
      </c>
      <c r="G6" t="s">
        <v>33</v>
      </c>
      <c r="H6" t="s">
        <v>33</v>
      </c>
      <c r="I6" t="s">
        <v>33</v>
      </c>
      <c r="J6" t="s">
        <v>33</v>
      </c>
      <c r="K6" t="s">
        <v>33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32.8515625" style="0" customWidth="1"/>
    <col min="2" max="2" width="10.421875" style="0" customWidth="1"/>
  </cols>
  <sheetData>
    <row r="2" ht="13.5">
      <c r="A2" t="s">
        <v>149</v>
      </c>
    </row>
    <row r="3" ht="13.5">
      <c r="C3" t="s">
        <v>1</v>
      </c>
    </row>
    <row r="4" spans="1:3" ht="13.5">
      <c r="A4" t="s">
        <v>150</v>
      </c>
      <c r="B4" t="s">
        <v>51</v>
      </c>
      <c r="C4" t="s">
        <v>108</v>
      </c>
    </row>
    <row r="5" spans="1:2" ht="13.5">
      <c r="A5" t="s">
        <v>151</v>
      </c>
      <c r="B5" t="s">
        <v>152</v>
      </c>
    </row>
    <row r="6" spans="1:2" ht="13.5">
      <c r="A6" t="s">
        <v>153</v>
      </c>
      <c r="B6" t="s">
        <v>152</v>
      </c>
    </row>
    <row r="7" spans="1:2" ht="13.5">
      <c r="A7" t="s">
        <v>154</v>
      </c>
      <c r="B7" t="s">
        <v>152</v>
      </c>
    </row>
    <row r="8" spans="1:2" ht="13.5">
      <c r="A8" t="s">
        <v>155</v>
      </c>
      <c r="B8" t="s">
        <v>152</v>
      </c>
    </row>
    <row r="9" spans="1:2" ht="13.5">
      <c r="A9" t="s">
        <v>156</v>
      </c>
      <c r="B9" t="s">
        <v>152</v>
      </c>
    </row>
    <row r="10" spans="1:2" ht="13.5">
      <c r="A10" t="s">
        <v>157</v>
      </c>
      <c r="B10" t="s">
        <v>152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JZ120</dc:creator>
  <cp:keywords/>
  <dc:description/>
  <cp:lastModifiedBy>微软用户</cp:lastModifiedBy>
  <dcterms:created xsi:type="dcterms:W3CDTF">2020-05-20T02:25:29Z</dcterms:created>
  <dcterms:modified xsi:type="dcterms:W3CDTF">2020-05-20T02:32:00Z</dcterms:modified>
  <cp:category/>
  <cp:version/>
  <cp:contentType/>
  <cp:contentStatus/>
</cp:coreProperties>
</file>