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<sst xmlns="http://schemas.openxmlformats.org/spreadsheetml/2006/main" count="405" uniqueCount="158">
  <si>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</si>
  <si>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</si>
  <si>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</si>
  <si>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</si>
  <si>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</si>
  <si>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</si>
  <si>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</si>
  <si>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</si>
  <si>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</si>
  <si>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</si>
  <si>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</si>
  <si>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</si>
  <si>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</si>
  <si>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</si>
  <si>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</si>
  <si>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</si>
  <si>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</si>
  <si>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</si>
  <si>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</si>
  <si>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</si>
  <si>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</si>
  <si>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</si>
  <si>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</si>
  <si>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</si>
  <si>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</si>
  <si>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</si>
  <si>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</si>
  <si>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</si>
  <si>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</si>
  <si>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</si>
  <si>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</si>
  <si>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</si>
  <si>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</si>
  <si>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</si>
  <si>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晋中市治理非法超限超载车辆工作办公室</t>
  </si>
  <si>
    <t>晋中市治理非法超限超载车辆工作办公室2020年预算收支总表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</si>
  <si>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</si>
  <si>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</si>
  <si>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</si>
  <si>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</si>
  <si>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</si>
  <si>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</si>
  <si>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</si>
  <si>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</si>
  <si>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</si>
  <si>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</si>
  <si>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</si>
  <si>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</si>
  <si>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</si>
  <si>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</si>
  <si>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晋中市治理非法超限超载车辆工作办公室2020年财政拨款收支总表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</si>
  <si>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</si>
  <si>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</si>
  <si>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</si>
  <si>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</si>
  <si>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</si>
  <si>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</si>
  <si>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</si>
  <si>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晋中市治理非法超限超载车辆工作办公室2020年部门预算收入总表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</si>
  <si>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</si>
  <si>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</si>
  <si>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</si>
  <si>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</si>
  <si>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</si>
  <si>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</si>
  <si>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</si>
  <si>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</si>
  <si>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</si>
  <si>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</si>
  <si>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</si>
  <si>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</si>
  <si>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</si>
  <si>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</si>
  <si>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</si>
  <si>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</si>
  <si>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</si>
  <si>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</si>
  <si>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214</t>
  </si>
  <si>
    <t xml:space="preserve">  21401</t>
  </si>
  <si>
    <t xml:space="preserve">  公路水路运输</t>
  </si>
  <si>
    <t xml:space="preserve">    2140103</t>
  </si>
  <si>
    <t xml:space="preserve">    机关服务（公路水路运输）</t>
  </si>
  <si>
    <t xml:space="preserve">  21499</t>
  </si>
  <si>
    <t xml:space="preserve">  其他交通运输支出</t>
  </si>
  <si>
    <t xml:space="preserve">    2149999</t>
  </si>
  <si>
    <t xml:space="preserve">    其他交通运输支出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</si>
  <si>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</si>
  <si>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</si>
  <si>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</si>
  <si>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</si>
  <si>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</si>
  <si>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</si>
  <si>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</si>
  <si>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晋中市治理非法超限超载车辆工作办公室2020年部门预算支出总表</t>
  </si>
  <si>
    <t>基本支出</t>
  </si>
  <si>
    <t>项目支出</t>
  </si>
  <si>
    <t>晋中市治理非法超限超载车辆工作办公室2020年一般公共预算支出预算表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</si>
  <si>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</si>
  <si>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</si>
  <si>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</si>
  <si>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</si>
  <si>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</si>
  <si>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</si>
  <si>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</si>
  <si>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11</t>
  </si>
  <si>
    <t xml:space="preserve">    02</t>
  </si>
  <si>
    <t xml:space="preserve">    99</t>
  </si>
  <si>
    <t xml:space="preserve">  01</t>
  </si>
  <si>
    <t xml:space="preserve">    03</t>
  </si>
  <si>
    <t xml:space="preserve">  99</t>
  </si>
  <si>
    <t xml:space="preserve">  02</t>
  </si>
  <si>
    <t xml:space="preserve">    01</t>
  </si>
  <si>
    <t>晋中市治理非法超限超载车辆工作办公室2020年一般公共预算安排基本支出分经济科目表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</si>
  <si>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</si>
  <si>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</si>
  <si>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</si>
  <si>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</si>
  <si>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</si>
  <si>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</si>
  <si>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</si>
  <si>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</si>
  <si>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</si>
  <si>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</si>
  <si>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</si>
  <si>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</si>
  <si>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</si>
  <si>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</si>
  <si>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</si>
  <si>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</si>
  <si>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</si>
  <si>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</si>
  <si>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</si>
  <si>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</si>
  <si>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</si>
  <si>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</si>
  <si>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</si>
  <si>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</si>
  <si>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</si>
  <si>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</si>
  <si>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</si>
  <si>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</si>
  <si>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</si>
  <si>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</si>
  <si>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30309</t>
  </si>
  <si>
    <t xml:space="preserve">  奖励金</t>
  </si>
  <si>
    <t>晋中市治理非法超限超载车辆工作办公室2020年政府性基金预算支出预算表</t>
  </si>
  <si>
    <t>212</t>
  </si>
  <si>
    <t xml:space="preserve">  08</t>
  </si>
  <si>
    <t xml:space="preserve">  国有土地使用权出让收入安排的支出</t>
  </si>
  <si>
    <t xml:space="preserve">    其他国有土地使用权出让收入安排的支出</t>
  </si>
  <si>
    <t>晋中市治理非法超限超载车辆工作办公室2020年“三公”经费预算表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</si>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</sst>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234.92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4.81</v>
      </c>
      <c r="K6" s="30">
        <v>0</v>
      </c>
      <c r="L6" s="30">
        <v>2.12</v>
      </c>
      <c r="M6" s="30">
        <v>0</v>
      </c>
      <c r="N6" s="30">
        <v>0</v>
      </c>
      <c r="O6" s="30">
        <v>0</v>
      </c>
      <c r="P6" s="30">
        <v>223.14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4.85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234.92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4.81</v>
      </c>
      <c r="K7" s="30">
        <v>0</v>
      </c>
      <c r="L7" s="30">
        <v>2.12</v>
      </c>
      <c r="M7" s="30">
        <v>0</v>
      </c>
      <c r="N7" s="30">
        <v>0</v>
      </c>
      <c r="O7" s="30">
        <v>0</v>
      </c>
      <c r="P7" s="30">
        <v>223.14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4.85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252.18</v>
      </c>
      <c r="C7" s="13">
        <v>234.92</v>
      </c>
      <c r="D7" s="89">
        <f>IF(B7&gt;0,(C7-B7)/B7,0)</f>
        <v>-0.06844317550955674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269</v>
      </c>
      <c r="C8" s="13">
        <v>0</v>
      </c>
      <c r="D8" s="89">
        <f>IF(B8&gt;0,(C8-B8)/B8,0)</f>
        <v>-1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7.38</v>
      </c>
      <c r="G14" s="30">
        <v>4.81</v>
      </c>
      <c r="H14" s="89">
        <f t="shared" si="0"/>
        <v>-0.3482384823848239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1.87</v>
      </c>
      <c r="G16" s="30">
        <v>2.12</v>
      </c>
      <c r="H16" s="89">
        <f t="shared" si="0"/>
        <v>0.1336898395721925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269</v>
      </c>
      <c r="G18" s="30">
        <v>0</v>
      </c>
      <c r="H18" s="89">
        <f t="shared" si="0"/>
        <v>-1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238.66</v>
      </c>
      <c r="G20" s="30">
        <v>223.14</v>
      </c>
      <c r="H20" s="89">
        <f t="shared" si="0"/>
        <v>-0.06502974943434178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4.27</v>
      </c>
      <c r="G26" s="30">
        <v>4.85</v>
      </c>
      <c r="H26" s="89">
        <f t="shared" si="0"/>
        <v>0.13583138173302112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521.1800000000001</v>
      </c>
      <c r="C37" s="78">
        <f>SUM(C7:C10)</f>
        <v>234.92</v>
      </c>
      <c r="D37" s="103">
        <f>IF(B37&gt;0,(C37-B37)/B37,0)</f>
        <v>-0.5492536167926629</v>
      </c>
      <c r="E37" s="67" t="s">
        <v>49</v>
      </c>
      <c r="F37" s="81">
        <f>SUM(F7:F35)</f>
        <v>521.18</v>
      </c>
      <c r="G37" s="81">
        <f>SUM(G7:G35)</f>
        <v>234.92</v>
      </c>
      <c r="H37" s="103">
        <f>IF(F37&gt;0,(G37-F37)/F37,0)</f>
        <v>-0.5492536167926628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234.92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4.81</v>
      </c>
      <c r="E14" s="30">
        <v>4.81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2.12</v>
      </c>
      <c r="E16" s="30">
        <v>2.12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223.14</v>
      </c>
      <c r="E20" s="30">
        <v>223.14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4.85</v>
      </c>
      <c r="E26" s="30">
        <v>4.85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234.92</v>
      </c>
      <c r="C37" s="67" t="s">
        <v>49</v>
      </c>
      <c r="D37" s="81">
        <f>SUM(D7:D35)</f>
        <v>234.92</v>
      </c>
      <c r="E37" s="81">
        <f>SUM(E7:E35)</f>
        <v>234.92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234.92</v>
      </c>
      <c r="D7" s="52">
        <v>234.92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4.81</v>
      </c>
      <c r="D8" s="52">
        <v>4.81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4.81</v>
      </c>
      <c r="D9" s="52">
        <v>4.81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4.81</v>
      </c>
      <c r="D10" s="52">
        <v>4.81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2.12</v>
      </c>
      <c r="D11" s="52">
        <v>2.12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2.12</v>
      </c>
      <c r="D12" s="52">
        <v>2.12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2.07</v>
      </c>
      <c r="D13" s="52">
        <v>2.07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0.05</v>
      </c>
      <c r="D14" s="52">
        <v>0.05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17</v>
      </c>
      <c r="C15" s="49">
        <v>223.14</v>
      </c>
      <c r="D15" s="52">
        <v>223.14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39.95</v>
      </c>
      <c r="D16" s="52">
        <v>39.95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39.95</v>
      </c>
      <c r="D17" s="52">
        <v>39.95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183.19</v>
      </c>
      <c r="D18" s="52">
        <v>183.19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183.19</v>
      </c>
      <c r="D19" s="52">
        <v>183.19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23</v>
      </c>
      <c r="C20" s="49">
        <v>4.85</v>
      </c>
      <c r="D20" s="52">
        <v>4.85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87</v>
      </c>
      <c r="B21" s="47" t="s">
        <v>88</v>
      </c>
      <c r="C21" s="49">
        <v>4.85</v>
      </c>
      <c r="D21" s="52">
        <v>4.85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89</v>
      </c>
      <c r="B22" s="47" t="s">
        <v>90</v>
      </c>
      <c r="C22" s="49">
        <v>3.42</v>
      </c>
      <c r="D22" s="52">
        <v>3.42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1.43</v>
      </c>
      <c r="D23" s="52">
        <v>1.43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94</v>
      </c>
      <c r="E4" s="46" t="s">
        <v>95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234.92</v>
      </c>
      <c r="D7" s="49">
        <v>51.73</v>
      </c>
      <c r="E7" s="50">
        <v>183.19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4.81</v>
      </c>
      <c r="D8" s="49">
        <v>4.81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4.81</v>
      </c>
      <c r="D9" s="49">
        <v>4.81</v>
      </c>
      <c r="E9" s="50">
        <v>0</v>
      </c>
    </row>
    <row r="10" spans="1:5" ht="18.75" customHeight="1">
      <c r="A10" s="29" t="s">
        <v>67</v>
      </c>
      <c r="B10" s="47" t="s">
        <v>68</v>
      </c>
      <c r="C10" s="48">
        <v>4.81</v>
      </c>
      <c r="D10" s="49">
        <v>4.81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2.12</v>
      </c>
      <c r="D11" s="49">
        <v>2.12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2.12</v>
      </c>
      <c r="D12" s="49">
        <v>2.12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2.07</v>
      </c>
      <c r="D13" s="49">
        <v>2.07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0.05</v>
      </c>
      <c r="D14" s="49">
        <v>0.05</v>
      </c>
      <c r="E14" s="50">
        <v>0</v>
      </c>
    </row>
    <row r="15" spans="1:5" ht="15.75" customHeight="1">
      <c r="A15" s="29" t="s">
        <v>77</v>
      </c>
      <c r="B15" s="47" t="s">
        <v>17</v>
      </c>
      <c r="C15" s="48">
        <v>223.14</v>
      </c>
      <c r="D15" s="49">
        <v>39.95</v>
      </c>
      <c r="E15" s="50">
        <v>183.19</v>
      </c>
    </row>
    <row r="16" spans="1:5" ht="15.75" customHeight="1">
      <c r="A16" s="29" t="s">
        <v>78</v>
      </c>
      <c r="B16" s="47" t="s">
        <v>79</v>
      </c>
      <c r="C16" s="48">
        <v>39.95</v>
      </c>
      <c r="D16" s="49">
        <v>39.95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39.95</v>
      </c>
      <c r="D17" s="49">
        <v>39.95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183.19</v>
      </c>
      <c r="D18" s="49">
        <v>0</v>
      </c>
      <c r="E18" s="50">
        <v>183.19</v>
      </c>
    </row>
    <row r="19" spans="1:5" ht="15.75" customHeight="1">
      <c r="A19" s="29" t="s">
        <v>84</v>
      </c>
      <c r="B19" s="47" t="s">
        <v>85</v>
      </c>
      <c r="C19" s="48">
        <v>183.19</v>
      </c>
      <c r="D19" s="49">
        <v>0</v>
      </c>
      <c r="E19" s="50">
        <v>183.19</v>
      </c>
    </row>
    <row r="20" spans="1:5" ht="15.75" customHeight="1">
      <c r="A20" s="29" t="s">
        <v>86</v>
      </c>
      <c r="B20" s="47" t="s">
        <v>23</v>
      </c>
      <c r="C20" s="48">
        <v>4.85</v>
      </c>
      <c r="D20" s="49">
        <v>4.85</v>
      </c>
      <c r="E20" s="50">
        <v>0</v>
      </c>
    </row>
    <row r="21" spans="1:5" ht="15.75" customHeight="1">
      <c r="A21" s="29" t="s">
        <v>87</v>
      </c>
      <c r="B21" s="47" t="s">
        <v>88</v>
      </c>
      <c r="C21" s="48">
        <v>4.85</v>
      </c>
      <c r="D21" s="49">
        <v>4.85</v>
      </c>
      <c r="E21" s="50">
        <v>0</v>
      </c>
    </row>
    <row r="22" spans="1:5" ht="15.75" customHeight="1">
      <c r="A22" s="29" t="s">
        <v>89</v>
      </c>
      <c r="B22" s="47" t="s">
        <v>90</v>
      </c>
      <c r="C22" s="48">
        <v>3.42</v>
      </c>
      <c r="D22" s="49">
        <v>3.42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1.43</v>
      </c>
      <c r="D23" s="49">
        <v>1.43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252.18</v>
      </c>
      <c r="D7" s="30">
        <v>48.74</v>
      </c>
      <c r="E7" s="30">
        <v>203.44</v>
      </c>
      <c r="F7" s="30">
        <v>234.92</v>
      </c>
      <c r="G7" s="30">
        <v>51.73</v>
      </c>
      <c r="H7" s="30">
        <v>183.19</v>
      </c>
      <c r="I7" s="35">
        <f aca="true" t="shared" si="0" ref="I7:I24">IF(C7&gt;0,(F7-C7)/C7,0)</f>
        <v>-0.06844317550955674</v>
      </c>
      <c r="J7" s="36">
        <f aca="true" t="shared" si="1" ref="J7:J24">IF(D7&gt;0,(G7-D7)/D7,0)</f>
        <v>0.06134591711120219</v>
      </c>
      <c r="K7" s="37">
        <f aca="true" t="shared" si="2" ref="K7:K24">IF(E7&gt;0,(H7-E7)/E7,0)</f>
        <v>-0.0995379473063311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7.38</v>
      </c>
      <c r="D8" s="30">
        <v>7.38</v>
      </c>
      <c r="E8" s="30">
        <v>0</v>
      </c>
      <c r="F8" s="30">
        <v>4.81</v>
      </c>
      <c r="G8" s="30">
        <v>4.81</v>
      </c>
      <c r="H8" s="30">
        <v>0</v>
      </c>
      <c r="I8" s="35">
        <f t="shared" si="0"/>
        <v>-0.3482384823848239</v>
      </c>
      <c r="J8" s="36">
        <f t="shared" si="1"/>
        <v>-0.3482384823848239</v>
      </c>
      <c r="K8" s="37">
        <f t="shared" si="2"/>
        <v>0</v>
      </c>
    </row>
    <row r="9" spans="1:11" ht="18.75" customHeight="1">
      <c r="A9" s="29" t="s">
        <v>100</v>
      </c>
      <c r="B9" s="29" t="s">
        <v>66</v>
      </c>
      <c r="C9" s="30">
        <v>7.38</v>
      </c>
      <c r="D9" s="30">
        <v>7.38</v>
      </c>
      <c r="E9" s="30">
        <v>0</v>
      </c>
      <c r="F9" s="30">
        <v>4.81</v>
      </c>
      <c r="G9" s="30">
        <v>4.81</v>
      </c>
      <c r="H9" s="30">
        <v>0</v>
      </c>
      <c r="I9" s="35">
        <f t="shared" si="0"/>
        <v>-0.3482384823848239</v>
      </c>
      <c r="J9" s="36">
        <f t="shared" si="1"/>
        <v>-0.3482384823848239</v>
      </c>
      <c r="K9" s="37">
        <f t="shared" si="2"/>
        <v>0</v>
      </c>
    </row>
    <row r="10" spans="1:11" ht="27.75" customHeight="1">
      <c r="A10" s="29" t="s">
        <v>101</v>
      </c>
      <c r="B10" s="29" t="s">
        <v>68</v>
      </c>
      <c r="C10" s="30">
        <v>5.27</v>
      </c>
      <c r="D10" s="30">
        <v>5.27</v>
      </c>
      <c r="E10" s="30">
        <v>0</v>
      </c>
      <c r="F10" s="30">
        <v>4.81</v>
      </c>
      <c r="G10" s="30">
        <v>4.81</v>
      </c>
      <c r="H10" s="30">
        <v>0</v>
      </c>
      <c r="I10" s="35">
        <f t="shared" si="0"/>
        <v>-0.0872865275142315</v>
      </c>
      <c r="J10" s="36">
        <f t="shared" si="1"/>
        <v>-0.0872865275142315</v>
      </c>
      <c r="K10" s="37">
        <f t="shared" si="2"/>
        <v>0</v>
      </c>
    </row>
    <row r="11" spans="1:11" ht="27.75" customHeight="1">
      <c r="A11" s="29" t="s">
        <v>102</v>
      </c>
      <c r="B11" s="29" t="s">
        <v>103</v>
      </c>
      <c r="C11" s="30">
        <v>2.11</v>
      </c>
      <c r="D11" s="30">
        <v>2.11</v>
      </c>
      <c r="E11" s="30">
        <v>0</v>
      </c>
      <c r="F11" s="30">
        <v>0</v>
      </c>
      <c r="G11" s="30">
        <v>0</v>
      </c>
      <c r="H11" s="30">
        <v>0</v>
      </c>
      <c r="I11" s="35">
        <f t="shared" si="0"/>
        <v>-1</v>
      </c>
      <c r="J11" s="36">
        <f t="shared" si="1"/>
        <v>-1</v>
      </c>
      <c r="K11" s="37">
        <f t="shared" si="2"/>
        <v>0</v>
      </c>
    </row>
    <row r="12" spans="1:11" ht="15.75" customHeight="1">
      <c r="A12" s="29" t="s">
        <v>69</v>
      </c>
      <c r="B12" s="29" t="s">
        <v>70</v>
      </c>
      <c r="C12" s="30">
        <v>1.87</v>
      </c>
      <c r="D12" s="30">
        <v>1.87</v>
      </c>
      <c r="E12" s="30">
        <v>0</v>
      </c>
      <c r="F12" s="30">
        <v>2.12</v>
      </c>
      <c r="G12" s="30">
        <v>2.12</v>
      </c>
      <c r="H12" s="30">
        <v>0</v>
      </c>
      <c r="I12" s="35">
        <f t="shared" si="0"/>
        <v>0.1336898395721925</v>
      </c>
      <c r="J12" s="36">
        <f t="shared" si="1"/>
        <v>0.1336898395721925</v>
      </c>
      <c r="K12" s="37">
        <f t="shared" si="2"/>
        <v>0</v>
      </c>
    </row>
    <row r="13" spans="1:11" ht="18.75" customHeight="1">
      <c r="A13" s="29" t="s">
        <v>104</v>
      </c>
      <c r="B13" s="29" t="s">
        <v>72</v>
      </c>
      <c r="C13" s="30">
        <v>1.87</v>
      </c>
      <c r="D13" s="30">
        <v>1.87</v>
      </c>
      <c r="E13" s="30">
        <v>0</v>
      </c>
      <c r="F13" s="30">
        <v>2.12</v>
      </c>
      <c r="G13" s="30">
        <v>2.12</v>
      </c>
      <c r="H13" s="30">
        <v>0</v>
      </c>
      <c r="I13" s="35">
        <f t="shared" si="0"/>
        <v>0.1336898395721925</v>
      </c>
      <c r="J13" s="36">
        <f t="shared" si="1"/>
        <v>0.1336898395721925</v>
      </c>
      <c r="K13" s="37">
        <f t="shared" si="2"/>
        <v>0</v>
      </c>
    </row>
    <row r="14" spans="1:11" ht="15.75" customHeight="1">
      <c r="A14" s="29" t="s">
        <v>105</v>
      </c>
      <c r="B14" s="29" t="s">
        <v>74</v>
      </c>
      <c r="C14" s="30">
        <v>1.82</v>
      </c>
      <c r="D14" s="30">
        <v>1.82</v>
      </c>
      <c r="E14" s="30">
        <v>0</v>
      </c>
      <c r="F14" s="30">
        <v>2.07</v>
      </c>
      <c r="G14" s="30">
        <v>2.07</v>
      </c>
      <c r="H14" s="30">
        <v>0</v>
      </c>
      <c r="I14" s="35">
        <f t="shared" si="0"/>
        <v>0.13736263736263724</v>
      </c>
      <c r="J14" s="36">
        <f t="shared" si="1"/>
        <v>0.13736263736263724</v>
      </c>
      <c r="K14" s="37">
        <f t="shared" si="2"/>
        <v>0</v>
      </c>
    </row>
    <row r="15" spans="1:11" ht="18.75" customHeight="1">
      <c r="A15" s="29" t="s">
        <v>106</v>
      </c>
      <c r="B15" s="29" t="s">
        <v>76</v>
      </c>
      <c r="C15" s="30">
        <v>0.05</v>
      </c>
      <c r="D15" s="30">
        <v>0.05</v>
      </c>
      <c r="E15" s="30">
        <v>0</v>
      </c>
      <c r="F15" s="30">
        <v>0.05</v>
      </c>
      <c r="G15" s="30">
        <v>0.05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5.75" customHeight="1">
      <c r="A16" s="29" t="s">
        <v>77</v>
      </c>
      <c r="B16" s="29" t="s">
        <v>17</v>
      </c>
      <c r="C16" s="30">
        <v>238.66</v>
      </c>
      <c r="D16" s="30">
        <v>35.22</v>
      </c>
      <c r="E16" s="30">
        <v>203.44</v>
      </c>
      <c r="F16" s="30">
        <v>223.14</v>
      </c>
      <c r="G16" s="30">
        <v>39.95</v>
      </c>
      <c r="H16" s="30">
        <v>183.19</v>
      </c>
      <c r="I16" s="35">
        <f t="shared" si="0"/>
        <v>-0.06502974943434178</v>
      </c>
      <c r="J16" s="36">
        <f t="shared" si="1"/>
        <v>0.13429869392390698</v>
      </c>
      <c r="K16" s="37">
        <f t="shared" si="2"/>
        <v>-0.0995379473063311</v>
      </c>
    </row>
    <row r="17" spans="1:11" ht="15.75" customHeight="1">
      <c r="A17" s="29" t="s">
        <v>107</v>
      </c>
      <c r="B17" s="29" t="s">
        <v>79</v>
      </c>
      <c r="C17" s="30">
        <v>35.22</v>
      </c>
      <c r="D17" s="30">
        <v>35.22</v>
      </c>
      <c r="E17" s="30">
        <v>0</v>
      </c>
      <c r="F17" s="30">
        <v>39.95</v>
      </c>
      <c r="G17" s="30">
        <v>39.95</v>
      </c>
      <c r="H17" s="30">
        <v>0</v>
      </c>
      <c r="I17" s="35">
        <f t="shared" si="0"/>
        <v>0.13429869392390698</v>
      </c>
      <c r="J17" s="36">
        <f t="shared" si="1"/>
        <v>0.13429869392390698</v>
      </c>
      <c r="K17" s="37">
        <f t="shared" si="2"/>
        <v>0</v>
      </c>
    </row>
    <row r="18" spans="1:11" ht="27.75" customHeight="1">
      <c r="A18" s="29" t="s">
        <v>108</v>
      </c>
      <c r="B18" s="29" t="s">
        <v>81</v>
      </c>
      <c r="C18" s="30">
        <v>35.22</v>
      </c>
      <c r="D18" s="30">
        <v>35.22</v>
      </c>
      <c r="E18" s="30">
        <v>0</v>
      </c>
      <c r="F18" s="30">
        <v>39.95</v>
      </c>
      <c r="G18" s="30">
        <v>39.95</v>
      </c>
      <c r="H18" s="30">
        <v>0</v>
      </c>
      <c r="I18" s="35">
        <f t="shared" si="0"/>
        <v>0.13429869392390698</v>
      </c>
      <c r="J18" s="36">
        <f t="shared" si="1"/>
        <v>0.13429869392390698</v>
      </c>
      <c r="K18" s="37">
        <f t="shared" si="2"/>
        <v>0</v>
      </c>
    </row>
    <row r="19" spans="1:11" ht="18.75" customHeight="1">
      <c r="A19" s="29" t="s">
        <v>109</v>
      </c>
      <c r="B19" s="29" t="s">
        <v>83</v>
      </c>
      <c r="C19" s="30">
        <v>203.44</v>
      </c>
      <c r="D19" s="30">
        <v>0</v>
      </c>
      <c r="E19" s="30">
        <v>203.44</v>
      </c>
      <c r="F19" s="30">
        <v>183.19</v>
      </c>
      <c r="G19" s="30">
        <v>0</v>
      </c>
      <c r="H19" s="30">
        <v>183.19</v>
      </c>
      <c r="I19" s="35">
        <f t="shared" si="0"/>
        <v>-0.0995379473063311</v>
      </c>
      <c r="J19" s="36">
        <f t="shared" si="1"/>
        <v>0</v>
      </c>
      <c r="K19" s="37">
        <f t="shared" si="2"/>
        <v>-0.0995379473063311</v>
      </c>
    </row>
    <row r="20" spans="1:11" ht="18.75" customHeight="1">
      <c r="A20" s="29" t="s">
        <v>106</v>
      </c>
      <c r="B20" s="29" t="s">
        <v>85</v>
      </c>
      <c r="C20" s="30">
        <v>203.44</v>
      </c>
      <c r="D20" s="30">
        <v>0</v>
      </c>
      <c r="E20" s="30">
        <v>203.44</v>
      </c>
      <c r="F20" s="30">
        <v>183.19</v>
      </c>
      <c r="G20" s="30">
        <v>0</v>
      </c>
      <c r="H20" s="30">
        <v>183.19</v>
      </c>
      <c r="I20" s="35">
        <f t="shared" si="0"/>
        <v>-0.0995379473063311</v>
      </c>
      <c r="J20" s="36">
        <f t="shared" si="1"/>
        <v>0</v>
      </c>
      <c r="K20" s="37">
        <f t="shared" si="2"/>
        <v>-0.0995379473063311</v>
      </c>
    </row>
    <row r="21" spans="1:11" ht="15.75" customHeight="1">
      <c r="A21" s="29" t="s">
        <v>86</v>
      </c>
      <c r="B21" s="29" t="s">
        <v>23</v>
      </c>
      <c r="C21" s="30">
        <v>4.27</v>
      </c>
      <c r="D21" s="30">
        <v>4.27</v>
      </c>
      <c r="E21" s="30">
        <v>0</v>
      </c>
      <c r="F21" s="30">
        <v>4.85</v>
      </c>
      <c r="G21" s="30">
        <v>4.85</v>
      </c>
      <c r="H21" s="30">
        <v>0</v>
      </c>
      <c r="I21" s="35">
        <f t="shared" si="0"/>
        <v>0.13583138173302112</v>
      </c>
      <c r="J21" s="36">
        <f t="shared" si="1"/>
        <v>0.13583138173302112</v>
      </c>
      <c r="K21" s="37">
        <f t="shared" si="2"/>
        <v>0</v>
      </c>
    </row>
    <row r="22" spans="1:11" ht="15.75" customHeight="1">
      <c r="A22" s="29" t="s">
        <v>110</v>
      </c>
      <c r="B22" s="29" t="s">
        <v>88</v>
      </c>
      <c r="C22" s="30">
        <v>4.27</v>
      </c>
      <c r="D22" s="30">
        <v>4.27</v>
      </c>
      <c r="E22" s="30">
        <v>0</v>
      </c>
      <c r="F22" s="30">
        <v>4.85</v>
      </c>
      <c r="G22" s="30">
        <v>4.85</v>
      </c>
      <c r="H22" s="30">
        <v>0</v>
      </c>
      <c r="I22" s="35">
        <f t="shared" si="0"/>
        <v>0.13583138173302112</v>
      </c>
      <c r="J22" s="36">
        <f t="shared" si="1"/>
        <v>0.13583138173302112</v>
      </c>
      <c r="K22" s="37">
        <f t="shared" si="2"/>
        <v>0</v>
      </c>
    </row>
    <row r="23" spans="1:11" ht="15.75" customHeight="1">
      <c r="A23" s="29" t="s">
        <v>111</v>
      </c>
      <c r="B23" s="29" t="s">
        <v>90</v>
      </c>
      <c r="C23" s="30">
        <v>3.01</v>
      </c>
      <c r="D23" s="30">
        <v>3.01</v>
      </c>
      <c r="E23" s="30">
        <v>0</v>
      </c>
      <c r="F23" s="30">
        <v>3.42</v>
      </c>
      <c r="G23" s="30">
        <v>3.42</v>
      </c>
      <c r="H23" s="30">
        <v>0</v>
      </c>
      <c r="I23" s="35">
        <f t="shared" si="0"/>
        <v>0.13621262458471767</v>
      </c>
      <c r="J23" s="36">
        <f t="shared" si="1"/>
        <v>0.13621262458471767</v>
      </c>
      <c r="K23" s="37">
        <f t="shared" si="2"/>
        <v>0</v>
      </c>
    </row>
    <row r="24" spans="1:11" ht="15.75" customHeight="1">
      <c r="A24" s="29" t="s">
        <v>105</v>
      </c>
      <c r="B24" s="29" t="s">
        <v>92</v>
      </c>
      <c r="C24" s="30">
        <v>1.26</v>
      </c>
      <c r="D24" s="30">
        <v>1.26</v>
      </c>
      <c r="E24" s="30">
        <v>0</v>
      </c>
      <c r="F24" s="30">
        <v>1.43</v>
      </c>
      <c r="G24" s="30">
        <v>1.43</v>
      </c>
      <c r="H24" s="30">
        <v>0</v>
      </c>
      <c r="I24" s="35">
        <f t="shared" si="0"/>
        <v>0.13492063492063486</v>
      </c>
      <c r="J24" s="36">
        <f t="shared" si="1"/>
        <v>0.13492063492063486</v>
      </c>
      <c r="K24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112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98</v>
      </c>
      <c r="D4" s="22" t="s">
        <v>113</v>
      </c>
    </row>
    <row r="5" spans="1:4" ht="19.5" customHeight="1">
      <c r="A5" s="23" t="s">
        <v>62</v>
      </c>
      <c r="B5" s="40" t="s">
        <v>114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51.73</v>
      </c>
      <c r="D7" s="43"/>
      <c r="E7" s="38"/>
      <c r="F7" s="38"/>
    </row>
    <row r="8" spans="1:4" ht="15.75" customHeight="1">
      <c r="A8" s="29" t="s">
        <v>115</v>
      </c>
      <c r="B8" s="41" t="s">
        <v>116</v>
      </c>
      <c r="C8" s="42">
        <v>46</v>
      </c>
      <c r="D8" s="43"/>
    </row>
    <row r="9" spans="1:5" ht="15.75" customHeight="1">
      <c r="A9" s="29" t="s">
        <v>117</v>
      </c>
      <c r="B9" s="41" t="s">
        <v>118</v>
      </c>
      <c r="C9" s="42">
        <v>18.38</v>
      </c>
      <c r="D9" s="43"/>
      <c r="E9" s="3"/>
    </row>
    <row r="10" spans="1:4" ht="15.75" customHeight="1">
      <c r="A10" s="29" t="s">
        <v>119</v>
      </c>
      <c r="B10" s="41" t="s">
        <v>120</v>
      </c>
      <c r="C10" s="42">
        <v>5.05</v>
      </c>
      <c r="D10" s="43"/>
    </row>
    <row r="11" spans="1:5" ht="15.75" customHeight="1">
      <c r="A11" s="29" t="s">
        <v>121</v>
      </c>
      <c r="B11" s="41" t="s">
        <v>122</v>
      </c>
      <c r="C11" s="42">
        <v>1.53</v>
      </c>
      <c r="D11" s="43"/>
      <c r="E11" s="3"/>
    </row>
    <row r="12" spans="1:4" ht="15.75" customHeight="1">
      <c r="A12" s="29" t="s">
        <v>123</v>
      </c>
      <c r="B12" s="41" t="s">
        <v>124</v>
      </c>
      <c r="C12" s="42">
        <v>2.75</v>
      </c>
      <c r="D12" s="43"/>
    </row>
    <row r="13" spans="1:4" ht="15.75" customHeight="1">
      <c r="A13" s="29" t="s">
        <v>125</v>
      </c>
      <c r="B13" s="41" t="s">
        <v>126</v>
      </c>
      <c r="C13" s="42">
        <v>10.06</v>
      </c>
      <c r="D13" s="43"/>
    </row>
    <row r="14" spans="1:4" ht="15.75" customHeight="1">
      <c r="A14" s="29" t="s">
        <v>127</v>
      </c>
      <c r="B14" s="41" t="s">
        <v>128</v>
      </c>
      <c r="C14" s="42">
        <v>4.81</v>
      </c>
      <c r="D14" s="43"/>
    </row>
    <row r="15" spans="1:4" ht="15.75" customHeight="1">
      <c r="A15" s="29" t="s">
        <v>129</v>
      </c>
      <c r="B15" s="41" t="s">
        <v>130</v>
      </c>
      <c r="C15" s="42">
        <v>3.42</v>
      </c>
      <c r="D15" s="43"/>
    </row>
    <row r="16" spans="1:4" ht="15.75" customHeight="1">
      <c r="A16" s="29" t="s">
        <v>131</v>
      </c>
      <c r="B16" s="41" t="s">
        <v>132</v>
      </c>
      <c r="C16" s="42">
        <v>5.61</v>
      </c>
      <c r="D16" s="43"/>
    </row>
    <row r="17" spans="1:4" ht="15.75" customHeight="1">
      <c r="A17" s="29" t="s">
        <v>133</v>
      </c>
      <c r="B17" s="41" t="s">
        <v>134</v>
      </c>
      <c r="C17" s="42">
        <v>1.96</v>
      </c>
      <c r="D17" s="43"/>
    </row>
    <row r="18" spans="1:4" ht="15.75" customHeight="1">
      <c r="A18" s="29" t="s">
        <v>135</v>
      </c>
      <c r="B18" s="41" t="s">
        <v>136</v>
      </c>
      <c r="C18" s="42">
        <v>0.6</v>
      </c>
      <c r="D18" s="43"/>
    </row>
    <row r="19" spans="1:4" ht="15.75" customHeight="1">
      <c r="A19" s="29" t="s">
        <v>137</v>
      </c>
      <c r="B19" s="41" t="s">
        <v>138</v>
      </c>
      <c r="C19" s="42">
        <v>1.05</v>
      </c>
      <c r="D19" s="43"/>
    </row>
    <row r="20" spans="1:4" ht="15.75" customHeight="1">
      <c r="A20" s="29" t="s">
        <v>139</v>
      </c>
      <c r="B20" s="41" t="s">
        <v>140</v>
      </c>
      <c r="C20" s="42">
        <v>2</v>
      </c>
      <c r="D20" s="43"/>
    </row>
    <row r="21" spans="1:4" ht="15.75" customHeight="1">
      <c r="A21" s="29" t="s">
        <v>141</v>
      </c>
      <c r="B21" s="41" t="s">
        <v>142</v>
      </c>
      <c r="C21" s="42">
        <v>0.12</v>
      </c>
      <c r="D21" s="43"/>
    </row>
    <row r="22" spans="1:4" ht="15.75" customHeight="1">
      <c r="A22" s="29" t="s">
        <v>143</v>
      </c>
      <c r="B22" s="41" t="s">
        <v>144</v>
      </c>
      <c r="C22" s="42">
        <v>0.12</v>
      </c>
      <c r="D22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145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269</v>
      </c>
      <c r="D7" s="30">
        <v>0</v>
      </c>
      <c r="E7" s="30">
        <v>269</v>
      </c>
      <c r="F7" s="30">
        <v>0</v>
      </c>
      <c r="G7" s="30">
        <v>0</v>
      </c>
      <c r="H7" s="30">
        <v>0</v>
      </c>
      <c r="I7" s="35">
        <f>IF(C7&gt;0,(F7-C7)/C7,0)</f>
        <v>-1</v>
      </c>
      <c r="J7" s="36">
        <f>IF(D7&gt;0,(G7-D7)/D7,0)</f>
        <v>0</v>
      </c>
      <c r="K7" s="37">
        <f>IF(E7&gt;0,(H7-E7)/E7,0)</f>
        <v>-1</v>
      </c>
      <c r="L7" s="38"/>
      <c r="M7" s="38"/>
    </row>
    <row r="8" spans="1:11" ht="15.75" customHeight="1">
      <c r="A8" s="29" t="s">
        <v>146</v>
      </c>
      <c r="B8" s="29" t="s">
        <v>15</v>
      </c>
      <c r="C8" s="30">
        <v>269</v>
      </c>
      <c r="D8" s="30">
        <v>0</v>
      </c>
      <c r="E8" s="30">
        <v>269</v>
      </c>
      <c r="F8" s="30">
        <v>0</v>
      </c>
      <c r="G8" s="30">
        <v>0</v>
      </c>
      <c r="H8" s="30">
        <v>0</v>
      </c>
      <c r="I8" s="35">
        <f>IF(C8&gt;0,(F8-C8)/C8,0)</f>
        <v>-1</v>
      </c>
      <c r="J8" s="36">
        <f>IF(D8&gt;0,(G8-D8)/D8,0)</f>
        <v>0</v>
      </c>
      <c r="K8" s="37">
        <f>IF(E8&gt;0,(H8-E8)/E8,0)</f>
        <v>-1</v>
      </c>
    </row>
    <row r="9" spans="1:11" ht="27.75" customHeight="1">
      <c r="A9" s="29" t="s">
        <v>147</v>
      </c>
      <c r="B9" s="29" t="s">
        <v>148</v>
      </c>
      <c r="C9" s="30">
        <v>269</v>
      </c>
      <c r="D9" s="30">
        <v>0</v>
      </c>
      <c r="E9" s="30">
        <v>269</v>
      </c>
      <c r="F9" s="30">
        <v>0</v>
      </c>
      <c r="G9" s="30">
        <v>0</v>
      </c>
      <c r="H9" s="30">
        <v>0</v>
      </c>
      <c r="I9" s="35">
        <f>IF(C9&gt;0,(F9-C9)/C9,0)</f>
        <v>-1</v>
      </c>
      <c r="J9" s="36">
        <f>IF(D9&gt;0,(G9-D9)/D9,0)</f>
        <v>0</v>
      </c>
      <c r="K9" s="37">
        <f>IF(E9&gt;0,(H9-E9)/E9,0)</f>
        <v>-1</v>
      </c>
    </row>
    <row r="10" spans="1:11" ht="27.75" customHeight="1">
      <c r="A10" s="29" t="s">
        <v>106</v>
      </c>
      <c r="B10" s="29" t="s">
        <v>149</v>
      </c>
      <c r="C10" s="30">
        <v>269</v>
      </c>
      <c r="D10" s="30">
        <v>0</v>
      </c>
      <c r="E10" s="30">
        <v>269</v>
      </c>
      <c r="F10" s="30">
        <v>0</v>
      </c>
      <c r="G10" s="30">
        <v>0</v>
      </c>
      <c r="H10" s="30">
        <v>0</v>
      </c>
      <c r="I10" s="35">
        <f>IF(C10&gt;0,(F10-C10)/C10,0)</f>
        <v>-1</v>
      </c>
      <c r="J10" s="36">
        <f>IF(D10&gt;0,(G10-D10)/D10,0)</f>
        <v>0</v>
      </c>
      <c r="K10" s="37">
        <f>IF(E10&gt;0,(H10-E10)/E10,0)</f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151</v>
      </c>
      <c r="B4" s="8" t="s">
        <v>51</v>
      </c>
      <c r="C4" s="8" t="s">
        <v>113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152</v>
      </c>
      <c r="B5" s="10">
        <v>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153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154</v>
      </c>
      <c r="B7" s="14">
        <v>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155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156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157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2020-05-12T01:39:11Z</dcterms:created>
  <dcterms:modified xsi:type="dcterms:W3CDTF">2020-05-12T01:39:26Z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