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49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<sst xmlns="http://schemas.openxmlformats.org/spreadsheetml/2006/main" count="531" uniqueCount="232">
  <si>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</si>
  <si>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</si>
  <si>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</si>
  <si>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</si>
  <si>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</si>
  <si>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</si>
  <si>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</si>
  <si>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</si>
  <si>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</si>
  <si>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</si>
  <si>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</si>
  <si>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</si>
  <si>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</si>
  <si>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</si>
  <si>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</si>
  <si>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</si>
  <si>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</si>
  <si>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</si>
  <si>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</si>
  <si>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</si>
  <si>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</si>
  <si>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</si>
  <si>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</si>
  <si>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</si>
  <si>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</si>
  <si>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</si>
  <si>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</si>
  <si>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</si>
  <si>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</si>
  <si>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</si>
  <si>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</si>
  <si>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</si>
  <si>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</si>
  <si>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晋中市水利局</t>
  </si>
  <si>
    <t>晋中市水利局2019年预算收支总表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</si>
  <si>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</si>
  <si>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</si>
  <si>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</si>
  <si>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</si>
  <si>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</si>
  <si>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</si>
  <si>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</si>
  <si>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</si>
  <si>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</si>
  <si>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</si>
  <si>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</si>
  <si>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</si>
  <si>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</si>
  <si>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</si>
  <si>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晋中市水利局2019年财政拨款收支总表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</si>
  <si>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</si>
  <si>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</si>
  <si>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</si>
  <si>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</si>
  <si>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</si>
  <si>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</si>
  <si>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晋中市水利局2019年部门预算收入总表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</si>
  <si>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</si>
  <si>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</si>
  <si>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</si>
  <si>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</si>
  <si>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</si>
  <si>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</si>
  <si>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</si>
  <si>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</si>
  <si>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</si>
  <si>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</si>
  <si>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</si>
  <si>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</si>
  <si>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</si>
  <si>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</si>
  <si>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</si>
  <si>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</si>
  <si>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</si>
  <si>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</si>
  <si>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</si>
  <si>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</si>
  <si>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</si>
  <si>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</si>
  <si>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</si>
  <si>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</si>
  <si>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</si>
  <si>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</si>
  <si>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</si>
  <si>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</si>
  <si>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</si>
  <si>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</si>
  <si>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</si>
  <si>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</si>
  <si>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</si>
  <si>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</si>
  <si>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</si>
  <si>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213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</si>
  <si>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</si>
  <si>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</si>
  <si>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</si>
  <si>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</si>
  <si>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2130306</t>
  </si>
  <si>
    <t xml:space="preserve">    水利工程运行与维护</t>
  </si>
  <si>
    <t xml:space="preserve">    2130311</t>
  </si>
  <si>
    <t xml:space="preserve">    水资源节约管理与保护</t>
  </si>
  <si>
    <t xml:space="preserve">    2130312</t>
  </si>
  <si>
    <t xml:space="preserve">    水质监测</t>
  </si>
  <si>
    <t xml:space="preserve">    2130313</t>
  </si>
  <si>
    <t xml:space="preserve">    水文测报</t>
  </si>
  <si>
    <t xml:space="preserve">    2130315</t>
  </si>
  <si>
    <t xml:space="preserve">    抗旱</t>
  </si>
  <si>
    <t xml:space="preserve">    2130321</t>
  </si>
  <si>
    <t xml:space="preserve">    大中型水库移民后期扶持专项支出</t>
  </si>
  <si>
    <t xml:space="preserve">    2130399</t>
  </si>
  <si>
    <t xml:space="preserve">    其他水利支出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</si>
  <si>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</si>
  <si>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</si>
  <si>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</si>
  <si>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</si>
  <si>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</si>
  <si>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</si>
  <si>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</si>
  <si>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晋中市水利局2019年部门预算支出总表</t>
  </si>
  <si>
    <t>基本支出</t>
  </si>
  <si>
    <t>项目支出</t>
  </si>
  <si>
    <t>晋中市水利局2019年一般公共预算支出预算表</t>
  </si>
  <si>
    <t>2018年预算数</t>
  </si>
  <si>
    <t>2019年预算数</t>
  </si>
  <si>
    <t>2019年比2018年预算数增减%</t>
  </si>
  <si>
    <t>201</t>
  </si>
  <si>
    <t xml:space="preserve">  11</t>
  </si>
  <si>
    <t xml:space="preserve">  纪检监察事务</t>
  </si>
  <si>
    <t xml:space="preserve">    05</t>
  </si>
  <si>
    <t xml:space="preserve">    派驻派出机构</t>
  </si>
  <si>
    <t xml:space="preserve">  05</t>
  </si>
  <si>
    <t xml:space="preserve">    01</t>
  </si>
  <si>
    <t xml:space="preserve">    02</t>
  </si>
  <si>
    <t xml:space="preserve">    06</t>
  </si>
  <si>
    <t xml:space="preserve">  07</t>
  </si>
  <si>
    <t xml:space="preserve">    99</t>
  </si>
  <si>
    <t xml:space="preserve">  03</t>
  </si>
  <si>
    <t xml:space="preserve">    11</t>
  </si>
  <si>
    <t xml:space="preserve">    12</t>
  </si>
  <si>
    <t xml:space="preserve">    13</t>
  </si>
  <si>
    <t xml:space="preserve">    15</t>
  </si>
  <si>
    <t xml:space="preserve">    21</t>
  </si>
  <si>
    <t xml:space="preserve">  02</t>
  </si>
  <si>
    <t>229</t>
  </si>
  <si>
    <t xml:space="preserve">  99</t>
  </si>
  <si>
    <t xml:space="preserve">  其他支出</t>
  </si>
  <si>
    <t xml:space="preserve">    其他支出</t>
  </si>
  <si>
    <t>晋中市水利局2019年一般公共预算安排基本支出分经济科目表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</si>
  <si>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</si>
  <si>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</si>
  <si>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</si>
  <si>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</si>
  <si>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</si>
  <si>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</si>
  <si>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</si>
  <si>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</si>
  <si>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</si>
  <si>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</si>
  <si>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</si>
  <si>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</si>
  <si>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</si>
  <si>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</si>
  <si>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</si>
  <si>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</si>
  <si>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</si>
  <si>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</si>
  <si>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</si>
  <si>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</si>
  <si>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</si>
  <si>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</si>
  <si>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</si>
  <si>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</si>
  <si>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</si>
  <si>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</si>
  <si>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</si>
  <si>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</si>
  <si>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</si>
  <si>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</si>
  <si>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</si>
  <si>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</si>
  <si>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</si>
  <si>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</si>
  <si>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</si>
  <si>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</si>
  <si>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</si>
  <si>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</si>
  <si>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</si>
  <si>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</si>
  <si>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</si>
  <si>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</si>
  <si>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</si>
  <si>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</si>
  <si>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</si>
  <si>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</si>
  <si>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</si>
  <si>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</si>
  <si>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</si>
  <si>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</si>
  <si>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</si>
  <si>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</si>
  <si>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</si>
  <si>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</si>
  <si>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</si>
  <si>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</si>
  <si>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</si>
  <si>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</si>
  <si>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</si>
  <si>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</si>
  <si>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</si>
  <si>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</si>
  <si>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</si>
  <si>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</si>
  <si>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</si>
  <si>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</si>
  <si>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</si>
  <si>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</si>
  <si>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</si>
  <si>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</si>
  <si>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</si>
  <si>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</si>
  <si>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</si>
  <si>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</si>
  <si>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晋中市水利局2019年政府性基金预算支出预算表</t>
  </si>
  <si>
    <t xml:space="preserve">  08</t>
  </si>
  <si>
    <t>晋中市水利局2019年“三公”经费预算表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</si>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</sst>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1"/>
    </row>
    <row r="2" spans="1:30" ht="22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6"/>
      <c r="Y3" s="96"/>
      <c r="Z3" s="96"/>
      <c r="AA3" s="96"/>
      <c r="AB3" s="96"/>
      <c r="AC3" s="96"/>
      <c r="AD3" s="98" t="s">
        <v>1</v>
      </c>
    </row>
    <row r="4" spans="1:30" ht="31.5" customHeight="1">
      <c r="A4" s="7" t="s">
        <v>2</v>
      </c>
      <c r="B4" s="7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6" t="s">
        <v>14</v>
      </c>
      <c r="N4" s="76" t="s">
        <v>15</v>
      </c>
      <c r="O4" s="76" t="s">
        <v>16</v>
      </c>
      <c r="P4" s="76" t="s">
        <v>17</v>
      </c>
      <c r="Q4" s="76" t="s">
        <v>18</v>
      </c>
      <c r="R4" s="76" t="s">
        <v>19</v>
      </c>
      <c r="S4" s="76" t="s">
        <v>20</v>
      </c>
      <c r="T4" s="76" t="s">
        <v>21</v>
      </c>
      <c r="U4" s="76" t="s">
        <v>22</v>
      </c>
      <c r="V4" s="76" t="s">
        <v>23</v>
      </c>
      <c r="W4" s="76" t="s">
        <v>24</v>
      </c>
      <c r="X4" s="97" t="s">
        <v>25</v>
      </c>
      <c r="Y4" s="97" t="s">
        <v>26</v>
      </c>
      <c r="Z4" s="97" t="s">
        <v>27</v>
      </c>
      <c r="AA4" s="76" t="s">
        <v>28</v>
      </c>
      <c r="AB4" s="97" t="s">
        <v>29</v>
      </c>
      <c r="AC4" s="99" t="s">
        <v>30</v>
      </c>
      <c r="AD4" s="97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53" t="s">
        <v>32</v>
      </c>
    </row>
    <row r="6" spans="1:30" ht="18.75" customHeight="1">
      <c r="A6" s="95" t="s">
        <v>3</v>
      </c>
      <c r="B6" s="44">
        <v>9754.44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219</v>
      </c>
      <c r="K6" s="30">
        <v>0</v>
      </c>
      <c r="L6" s="30">
        <v>54.74</v>
      </c>
      <c r="M6" s="30">
        <v>0</v>
      </c>
      <c r="N6" s="30">
        <v>5748.87</v>
      </c>
      <c r="O6" s="30">
        <v>3590.3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141.53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95" t="s">
        <v>33</v>
      </c>
      <c r="B7" s="44">
        <v>9754.44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219</v>
      </c>
      <c r="K7" s="30">
        <v>0</v>
      </c>
      <c r="L7" s="30">
        <v>54.74</v>
      </c>
      <c r="M7" s="30">
        <v>0</v>
      </c>
      <c r="N7" s="30">
        <v>5748.87</v>
      </c>
      <c r="O7" s="30">
        <v>3590.3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141.53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48"/>
      <c r="G2" s="48"/>
      <c r="H2" s="4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49" t="s">
        <v>35</v>
      </c>
      <c r="B4" s="51"/>
      <c r="C4" s="51"/>
      <c r="D4" s="51"/>
      <c r="E4" s="49" t="s">
        <v>36</v>
      </c>
      <c r="F4" s="50"/>
      <c r="G4" s="50"/>
      <c r="H4" s="5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37</v>
      </c>
      <c r="B5" s="72" t="s">
        <v>38</v>
      </c>
      <c r="C5" s="73"/>
      <c r="D5" s="74"/>
      <c r="E5" s="100" t="s">
        <v>37</v>
      </c>
      <c r="F5" s="52" t="s">
        <v>38</v>
      </c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53" t="s">
        <v>39</v>
      </c>
      <c r="C6" s="54" t="s">
        <v>40</v>
      </c>
      <c r="D6" s="75" t="s">
        <v>41</v>
      </c>
      <c r="E6" s="100"/>
      <c r="F6" s="53" t="s">
        <v>39</v>
      </c>
      <c r="G6" s="54" t="s">
        <v>40</v>
      </c>
      <c r="H6" s="76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7" t="s">
        <v>42</v>
      </c>
      <c r="B7" s="13">
        <v>3427.6</v>
      </c>
      <c r="C7" s="13">
        <v>4005.57</v>
      </c>
      <c r="D7" s="78">
        <f>IF(B7&gt;0,(C7-B7)/B7,0)</f>
        <v>0.16862235966857284</v>
      </c>
      <c r="E7" s="60" t="s">
        <v>4</v>
      </c>
      <c r="F7" s="30">
        <v>5</v>
      </c>
      <c r="G7" s="30">
        <v>0</v>
      </c>
      <c r="H7" s="78">
        <f aca="true" t="shared" si="0" ref="H7:H34">IF(F7&gt;0,(G7-F7)/F7,0)</f>
        <v>-1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9" t="s">
        <v>43</v>
      </c>
      <c r="B8" s="13">
        <v>160</v>
      </c>
      <c r="C8" s="13">
        <v>5748.87</v>
      </c>
      <c r="D8" s="78">
        <f>IF(B8&gt;0,(C8-B8)/B8,0)</f>
        <v>34.9304375</v>
      </c>
      <c r="E8" s="60" t="s">
        <v>5</v>
      </c>
      <c r="F8" s="30">
        <v>0</v>
      </c>
      <c r="G8" s="30">
        <v>0</v>
      </c>
      <c r="H8" s="78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9" t="s">
        <v>44</v>
      </c>
      <c r="B9" s="13">
        <v>0</v>
      </c>
      <c r="C9" s="13">
        <v>0</v>
      </c>
      <c r="D9" s="78">
        <f>IF(B9&gt;0,(C9-B9)/B9,0)</f>
        <v>0</v>
      </c>
      <c r="E9" s="60" t="s">
        <v>6</v>
      </c>
      <c r="F9" s="30">
        <v>0</v>
      </c>
      <c r="G9" s="30">
        <v>0</v>
      </c>
      <c r="H9" s="78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7" t="s">
        <v>45</v>
      </c>
      <c r="B10" s="13">
        <v>0</v>
      </c>
      <c r="C10" s="13">
        <v>0</v>
      </c>
      <c r="D10" s="78">
        <f>IF(B10&gt;0,(C10-B10)/B10,0)</f>
        <v>0</v>
      </c>
      <c r="E10" s="60" t="s">
        <v>7</v>
      </c>
      <c r="F10" s="30">
        <v>0</v>
      </c>
      <c r="G10" s="30">
        <v>0</v>
      </c>
      <c r="H10" s="7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2"/>
      <c r="B11" s="63"/>
      <c r="C11" s="80"/>
      <c r="D11" s="10"/>
      <c r="E11" s="60" t="s">
        <v>8</v>
      </c>
      <c r="F11" s="30">
        <v>0</v>
      </c>
      <c r="G11" s="30">
        <v>0</v>
      </c>
      <c r="H11" s="78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2"/>
      <c r="B12" s="64"/>
      <c r="C12" s="81"/>
      <c r="D12" s="10"/>
      <c r="E12" s="60" t="s">
        <v>9</v>
      </c>
      <c r="F12" s="30">
        <v>0</v>
      </c>
      <c r="G12" s="30">
        <v>0</v>
      </c>
      <c r="H12" s="78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2"/>
      <c r="B13" s="64"/>
      <c r="C13" s="81"/>
      <c r="D13" s="10"/>
      <c r="E13" s="60" t="s">
        <v>10</v>
      </c>
      <c r="F13" s="30">
        <v>0</v>
      </c>
      <c r="G13" s="30">
        <v>0</v>
      </c>
      <c r="H13" s="78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64"/>
      <c r="C14" s="81"/>
      <c r="D14" s="10"/>
      <c r="E14" s="60" t="s">
        <v>11</v>
      </c>
      <c r="F14" s="30">
        <v>222.37</v>
      </c>
      <c r="G14" s="30">
        <v>219</v>
      </c>
      <c r="H14" s="78">
        <f t="shared" si="0"/>
        <v>-0.015154921976885392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64"/>
      <c r="C15" s="81"/>
      <c r="D15" s="10"/>
      <c r="E15" s="60" t="s">
        <v>12</v>
      </c>
      <c r="F15" s="30">
        <v>0</v>
      </c>
      <c r="G15" s="30">
        <v>0</v>
      </c>
      <c r="H15" s="78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56"/>
      <c r="B16" s="64"/>
      <c r="C16" s="81"/>
      <c r="D16" s="13"/>
      <c r="E16" s="60" t="s">
        <v>13</v>
      </c>
      <c r="F16" s="30">
        <v>52.43</v>
      </c>
      <c r="G16" s="30">
        <v>54.74</v>
      </c>
      <c r="H16" s="78">
        <f t="shared" si="0"/>
        <v>0.044058744993324475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64"/>
      <c r="C17" s="82"/>
      <c r="D17" s="83"/>
      <c r="E17" s="65" t="s">
        <v>14</v>
      </c>
      <c r="F17" s="30">
        <v>0</v>
      </c>
      <c r="G17" s="30">
        <v>0</v>
      </c>
      <c r="H17" s="78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64"/>
      <c r="C18" s="84"/>
      <c r="D18" s="85"/>
      <c r="E18" s="65" t="s">
        <v>15</v>
      </c>
      <c r="F18" s="30">
        <v>160</v>
      </c>
      <c r="G18" s="30">
        <v>5748.87</v>
      </c>
      <c r="H18" s="78">
        <f t="shared" si="0"/>
        <v>34.9304375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64"/>
      <c r="C19" s="86"/>
      <c r="D19" s="13"/>
      <c r="E19" s="60" t="s">
        <v>16</v>
      </c>
      <c r="F19" s="30">
        <v>2993.01</v>
      </c>
      <c r="G19" s="30">
        <v>3590.3</v>
      </c>
      <c r="H19" s="78">
        <f t="shared" si="0"/>
        <v>0.19956164530021614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64"/>
      <c r="C20" s="87"/>
      <c r="D20" s="13"/>
      <c r="E20" s="60" t="s">
        <v>17</v>
      </c>
      <c r="F20" s="30">
        <v>0</v>
      </c>
      <c r="G20" s="30">
        <v>0</v>
      </c>
      <c r="H20" s="78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66"/>
      <c r="C21" s="81"/>
      <c r="D21" s="85"/>
      <c r="E21" s="65" t="s">
        <v>18</v>
      </c>
      <c r="F21" s="30">
        <v>0</v>
      </c>
      <c r="G21" s="30">
        <v>0</v>
      </c>
      <c r="H21" s="78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67"/>
      <c r="B22" s="63"/>
      <c r="C22" s="81"/>
      <c r="D22" s="85"/>
      <c r="E22" s="60" t="s">
        <v>19</v>
      </c>
      <c r="F22" s="30">
        <v>0</v>
      </c>
      <c r="G22" s="30">
        <v>0</v>
      </c>
      <c r="H22" s="78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67"/>
      <c r="B23" s="64"/>
      <c r="C23" s="88"/>
      <c r="D23" s="85"/>
      <c r="E23" s="60" t="s">
        <v>20</v>
      </c>
      <c r="F23" s="30">
        <v>0</v>
      </c>
      <c r="G23" s="30">
        <v>0</v>
      </c>
      <c r="H23" s="78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67"/>
      <c r="B24" s="64"/>
      <c r="C24" s="88"/>
      <c r="D24" s="89"/>
      <c r="E24" s="60" t="s">
        <v>21</v>
      </c>
      <c r="F24" s="30">
        <v>0</v>
      </c>
      <c r="G24" s="30">
        <v>0</v>
      </c>
      <c r="H24" s="78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67"/>
      <c r="B25" s="64"/>
      <c r="C25" s="88"/>
      <c r="D25" s="89"/>
      <c r="E25" s="60" t="s">
        <v>22</v>
      </c>
      <c r="F25" s="30">
        <v>0</v>
      </c>
      <c r="G25" s="30">
        <v>0</v>
      </c>
      <c r="H25" s="78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67"/>
      <c r="B26" s="64"/>
      <c r="C26" s="88"/>
      <c r="D26" s="89"/>
      <c r="E26" s="60" t="s">
        <v>23</v>
      </c>
      <c r="F26" s="30">
        <v>142.79</v>
      </c>
      <c r="G26" s="30">
        <v>141.53</v>
      </c>
      <c r="H26" s="78">
        <f t="shared" si="0"/>
        <v>-0.008824147349254087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67"/>
      <c r="B27" s="64"/>
      <c r="C27" s="88"/>
      <c r="D27" s="89"/>
      <c r="E27" s="60" t="s">
        <v>46</v>
      </c>
      <c r="F27" s="30">
        <v>0</v>
      </c>
      <c r="G27" s="30">
        <v>0</v>
      </c>
      <c r="H27" s="78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67"/>
      <c r="B28" s="64"/>
      <c r="C28" s="88"/>
      <c r="D28" s="89"/>
      <c r="E28" s="60" t="s">
        <v>25</v>
      </c>
      <c r="F28" s="30">
        <v>0</v>
      </c>
      <c r="G28" s="30">
        <v>0</v>
      </c>
      <c r="H28" s="78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67"/>
      <c r="B29" s="64"/>
      <c r="C29" s="88"/>
      <c r="D29" s="89"/>
      <c r="E29" s="60" t="s">
        <v>26</v>
      </c>
      <c r="F29" s="30">
        <v>0</v>
      </c>
      <c r="G29" s="30">
        <v>0</v>
      </c>
      <c r="H29" s="78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67"/>
      <c r="B30" s="64"/>
      <c r="C30" s="88"/>
      <c r="D30" s="89"/>
      <c r="E30" s="60" t="s">
        <v>27</v>
      </c>
      <c r="F30" s="30">
        <v>12</v>
      </c>
      <c r="G30" s="30">
        <v>0</v>
      </c>
      <c r="H30" s="78">
        <f t="shared" si="0"/>
        <v>-1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66"/>
      <c r="C31" s="90"/>
      <c r="D31" s="10"/>
      <c r="E31" s="60" t="s">
        <v>28</v>
      </c>
      <c r="F31" s="30">
        <v>0</v>
      </c>
      <c r="G31" s="30">
        <v>0</v>
      </c>
      <c r="H31" s="78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68"/>
      <c r="C32" s="90"/>
      <c r="D32" s="91"/>
      <c r="E32" s="60" t="s">
        <v>29</v>
      </c>
      <c r="F32" s="30">
        <v>0</v>
      </c>
      <c r="G32" s="30">
        <v>0</v>
      </c>
      <c r="H32" s="78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68"/>
      <c r="C33" s="90"/>
      <c r="D33" s="91"/>
      <c r="E33" s="60" t="s">
        <v>30</v>
      </c>
      <c r="F33" s="30">
        <v>0</v>
      </c>
      <c r="G33" s="30">
        <v>0</v>
      </c>
      <c r="H33" s="78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68"/>
      <c r="C34" s="90"/>
      <c r="D34" s="91"/>
      <c r="E34" s="60" t="s">
        <v>31</v>
      </c>
      <c r="F34" s="30">
        <v>0</v>
      </c>
      <c r="G34" s="30">
        <v>0</v>
      </c>
      <c r="H34" s="78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68"/>
      <c r="C35" s="90"/>
      <c r="D35" s="91"/>
      <c r="E35" s="60"/>
      <c r="F35" s="59"/>
      <c r="G35" s="59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69" t="s">
        <v>47</v>
      </c>
      <c r="B36" s="68">
        <f>SUM(B7:B10)</f>
        <v>3587.6</v>
      </c>
      <c r="C36" s="68">
        <f>SUM(C7:C10)</f>
        <v>9754.44</v>
      </c>
      <c r="D36" s="92">
        <f>IF(B36&gt;0,(C36-B36)/B36,0)</f>
        <v>1.7189318764633739</v>
      </c>
      <c r="E36" s="60" t="s">
        <v>48</v>
      </c>
      <c r="F36" s="71">
        <f>SUM(F7:F34)</f>
        <v>3587.6000000000004</v>
      </c>
      <c r="G36" s="71">
        <f>SUM(G7:G34)</f>
        <v>9754.44</v>
      </c>
      <c r="H36" s="92">
        <f>IF(F36&gt;0,(G36-F36)/F36,0)</f>
        <v>1.7189318764633736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49" t="s">
        <v>35</v>
      </c>
      <c r="B4" s="49"/>
      <c r="C4" s="49" t="s">
        <v>36</v>
      </c>
      <c r="D4" s="50"/>
      <c r="E4" s="50"/>
      <c r="F4" s="5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37</v>
      </c>
      <c r="B5" s="100" t="s">
        <v>50</v>
      </c>
      <c r="C5" s="103" t="s">
        <v>37</v>
      </c>
      <c r="D5" s="52" t="s">
        <v>50</v>
      </c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2"/>
      <c r="C6" s="103"/>
      <c r="D6" s="53" t="s">
        <v>51</v>
      </c>
      <c r="E6" s="54" t="s">
        <v>52</v>
      </c>
      <c r="F6" s="55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56" t="s">
        <v>54</v>
      </c>
      <c r="B7" s="10">
        <v>4005.57</v>
      </c>
      <c r="C7" s="57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5748.87</v>
      </c>
      <c r="C8" s="57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58"/>
      <c r="B9" s="59"/>
      <c r="C9" s="60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58"/>
      <c r="B10" s="61"/>
      <c r="C10" s="60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2"/>
      <c r="B11" s="63"/>
      <c r="C11" s="60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2"/>
      <c r="B12" s="64"/>
      <c r="C12" s="60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2"/>
      <c r="B13" s="64"/>
      <c r="C13" s="60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64"/>
      <c r="C14" s="60" t="s">
        <v>11</v>
      </c>
      <c r="D14" s="30">
        <f t="shared" si="0"/>
        <v>219</v>
      </c>
      <c r="E14" s="30">
        <v>219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64"/>
      <c r="C15" s="60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56"/>
      <c r="B16" s="64"/>
      <c r="C16" s="60" t="s">
        <v>13</v>
      </c>
      <c r="D16" s="30">
        <f t="shared" si="0"/>
        <v>54.74</v>
      </c>
      <c r="E16" s="30">
        <v>54.74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64"/>
      <c r="C17" s="65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64"/>
      <c r="C18" s="65" t="s">
        <v>15</v>
      </c>
      <c r="D18" s="30">
        <f t="shared" si="0"/>
        <v>5748.87</v>
      </c>
      <c r="E18" s="30">
        <v>0</v>
      </c>
      <c r="F18" s="13">
        <v>5748.87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64"/>
      <c r="C19" s="60" t="s">
        <v>16</v>
      </c>
      <c r="D19" s="30">
        <f t="shared" si="0"/>
        <v>3590.3</v>
      </c>
      <c r="E19" s="30">
        <v>3590.3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64"/>
      <c r="C20" s="60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66"/>
      <c r="C21" s="65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67"/>
      <c r="B22" s="63"/>
      <c r="C22" s="60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67"/>
      <c r="B23" s="64"/>
      <c r="C23" s="60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67"/>
      <c r="B24" s="64"/>
      <c r="C24" s="60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67"/>
      <c r="B25" s="64"/>
      <c r="C25" s="60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67"/>
      <c r="B26" s="64"/>
      <c r="C26" s="60" t="s">
        <v>23</v>
      </c>
      <c r="D26" s="30">
        <f t="shared" si="0"/>
        <v>141.53</v>
      </c>
      <c r="E26" s="30">
        <v>141.53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67"/>
      <c r="B27" s="64"/>
      <c r="C27" s="60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67"/>
      <c r="B28" s="64"/>
      <c r="C28" s="60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67"/>
      <c r="B29" s="64"/>
      <c r="C29" s="60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67"/>
      <c r="B30" s="64"/>
      <c r="C30" s="60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66"/>
      <c r="C31" s="60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68"/>
      <c r="C32" s="60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68"/>
      <c r="C33" s="60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68"/>
      <c r="C34" s="60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68"/>
      <c r="C35" s="60"/>
      <c r="D35" s="59"/>
      <c r="E35" s="59"/>
      <c r="F35" s="5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69" t="s">
        <v>47</v>
      </c>
      <c r="B36" s="70">
        <f>SUM(B7:B8)</f>
        <v>9754.44</v>
      </c>
      <c r="C36" s="60" t="s">
        <v>48</v>
      </c>
      <c r="D36" s="71">
        <f>SUM(D7:D34)</f>
        <v>9754.44</v>
      </c>
      <c r="E36" s="71">
        <f>SUM(E7:E34)</f>
        <v>4005.57</v>
      </c>
      <c r="F36" s="71">
        <f>SUM(F7:F34)</f>
        <v>5748.87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104" t="s">
        <v>47</v>
      </c>
      <c r="D4" s="105" t="s">
        <v>52</v>
      </c>
      <c r="E4" s="105" t="s">
        <v>57</v>
      </c>
      <c r="F4" s="105" t="s">
        <v>58</v>
      </c>
      <c r="G4" s="106" t="s">
        <v>59</v>
      </c>
    </row>
    <row r="5" spans="1:7" ht="19.5" customHeight="1">
      <c r="A5" s="23" t="s">
        <v>60</v>
      </c>
      <c r="B5" s="39" t="s">
        <v>61</v>
      </c>
      <c r="C5" s="104"/>
      <c r="D5" s="105"/>
      <c r="E5" s="105"/>
      <c r="F5" s="105"/>
      <c r="G5" s="106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3" t="s">
        <v>3</v>
      </c>
      <c r="C7" s="45">
        <v>9754.44</v>
      </c>
      <c r="D7" s="47">
        <v>4005.57</v>
      </c>
      <c r="E7" s="47">
        <v>5748.87</v>
      </c>
      <c r="F7" s="47">
        <v>0</v>
      </c>
      <c r="G7" s="46">
        <v>0</v>
      </c>
      <c r="H7" s="38"/>
      <c r="I7" s="38"/>
    </row>
    <row r="8" spans="1:7" ht="15.75" customHeight="1">
      <c r="A8" s="29" t="s">
        <v>62</v>
      </c>
      <c r="B8" s="43" t="s">
        <v>11</v>
      </c>
      <c r="C8" s="45">
        <v>219</v>
      </c>
      <c r="D8" s="47">
        <v>219</v>
      </c>
      <c r="E8" s="47">
        <v>0</v>
      </c>
      <c r="F8" s="47">
        <v>0</v>
      </c>
      <c r="G8" s="46">
        <v>0</v>
      </c>
    </row>
    <row r="9" spans="1:7" ht="15.75" customHeight="1">
      <c r="A9" s="29" t="s">
        <v>63</v>
      </c>
      <c r="B9" s="43" t="s">
        <v>64</v>
      </c>
      <c r="C9" s="45">
        <v>219</v>
      </c>
      <c r="D9" s="47">
        <v>219</v>
      </c>
      <c r="E9" s="47">
        <v>0</v>
      </c>
      <c r="F9" s="47">
        <v>0</v>
      </c>
      <c r="G9" s="46">
        <v>0</v>
      </c>
    </row>
    <row r="10" spans="1:7" ht="15.75" customHeight="1">
      <c r="A10" s="29" t="s">
        <v>65</v>
      </c>
      <c r="B10" s="43" t="s">
        <v>66</v>
      </c>
      <c r="C10" s="45">
        <v>36.24</v>
      </c>
      <c r="D10" s="47">
        <v>36.24</v>
      </c>
      <c r="E10" s="47">
        <v>0</v>
      </c>
      <c r="F10" s="47">
        <v>0</v>
      </c>
      <c r="G10" s="46">
        <v>0</v>
      </c>
    </row>
    <row r="11" spans="1:7" ht="15.75" customHeight="1">
      <c r="A11" s="29" t="s">
        <v>67</v>
      </c>
      <c r="B11" s="43" t="s">
        <v>68</v>
      </c>
      <c r="C11" s="45">
        <v>25.49</v>
      </c>
      <c r="D11" s="47">
        <v>25.49</v>
      </c>
      <c r="E11" s="47">
        <v>0</v>
      </c>
      <c r="F11" s="47">
        <v>0</v>
      </c>
      <c r="G11" s="46">
        <v>0</v>
      </c>
    </row>
    <row r="12" spans="1:7" ht="18.75" customHeight="1">
      <c r="A12" s="29" t="s">
        <v>69</v>
      </c>
      <c r="B12" s="43" t="s">
        <v>70</v>
      </c>
      <c r="C12" s="45">
        <v>146.77</v>
      </c>
      <c r="D12" s="47">
        <v>146.77</v>
      </c>
      <c r="E12" s="47">
        <v>0</v>
      </c>
      <c r="F12" s="47">
        <v>0</v>
      </c>
      <c r="G12" s="46">
        <v>0</v>
      </c>
    </row>
    <row r="13" spans="1:7" ht="15.75" customHeight="1">
      <c r="A13" s="29" t="s">
        <v>71</v>
      </c>
      <c r="B13" s="43" t="s">
        <v>72</v>
      </c>
      <c r="C13" s="45">
        <v>10.5</v>
      </c>
      <c r="D13" s="47">
        <v>10.5</v>
      </c>
      <c r="E13" s="47">
        <v>0</v>
      </c>
      <c r="F13" s="47">
        <v>0</v>
      </c>
      <c r="G13" s="46">
        <v>0</v>
      </c>
    </row>
    <row r="14" spans="1:7" ht="15.75" customHeight="1">
      <c r="A14" s="29" t="s">
        <v>73</v>
      </c>
      <c r="B14" s="43" t="s">
        <v>74</v>
      </c>
      <c r="C14" s="45">
        <v>54.74</v>
      </c>
      <c r="D14" s="47">
        <v>54.74</v>
      </c>
      <c r="E14" s="47">
        <v>0</v>
      </c>
      <c r="F14" s="47">
        <v>0</v>
      </c>
      <c r="G14" s="46">
        <v>0</v>
      </c>
    </row>
    <row r="15" spans="1:7" ht="15.75" customHeight="1">
      <c r="A15" s="29" t="s">
        <v>75</v>
      </c>
      <c r="B15" s="43" t="s">
        <v>76</v>
      </c>
      <c r="C15" s="45">
        <v>1.86</v>
      </c>
      <c r="D15" s="47">
        <v>1.86</v>
      </c>
      <c r="E15" s="47">
        <v>0</v>
      </c>
      <c r="F15" s="47">
        <v>0</v>
      </c>
      <c r="G15" s="46">
        <v>0</v>
      </c>
    </row>
    <row r="16" spans="1:7" ht="15.75" customHeight="1">
      <c r="A16" s="29" t="s">
        <v>77</v>
      </c>
      <c r="B16" s="43" t="s">
        <v>78</v>
      </c>
      <c r="C16" s="45">
        <v>1.86</v>
      </c>
      <c r="D16" s="47">
        <v>1.86</v>
      </c>
      <c r="E16" s="47">
        <v>0</v>
      </c>
      <c r="F16" s="47">
        <v>0</v>
      </c>
      <c r="G16" s="46">
        <v>0</v>
      </c>
    </row>
    <row r="17" spans="1:7" ht="15.75" customHeight="1">
      <c r="A17" s="29" t="s">
        <v>79</v>
      </c>
      <c r="B17" s="43" t="s">
        <v>80</v>
      </c>
      <c r="C17" s="45">
        <v>52.88</v>
      </c>
      <c r="D17" s="47">
        <v>52.88</v>
      </c>
      <c r="E17" s="47">
        <v>0</v>
      </c>
      <c r="F17" s="47">
        <v>0</v>
      </c>
      <c r="G17" s="46">
        <v>0</v>
      </c>
    </row>
    <row r="18" spans="1:7" ht="15.75" customHeight="1">
      <c r="A18" s="29" t="s">
        <v>81</v>
      </c>
      <c r="B18" s="43" t="s">
        <v>82</v>
      </c>
      <c r="C18" s="45">
        <v>10.92</v>
      </c>
      <c r="D18" s="47">
        <v>10.92</v>
      </c>
      <c r="E18" s="47">
        <v>0</v>
      </c>
      <c r="F18" s="47">
        <v>0</v>
      </c>
      <c r="G18" s="46">
        <v>0</v>
      </c>
    </row>
    <row r="19" spans="1:7" ht="15.75" customHeight="1">
      <c r="A19" s="29" t="s">
        <v>83</v>
      </c>
      <c r="B19" s="43" t="s">
        <v>84</v>
      </c>
      <c r="C19" s="45">
        <v>39.72</v>
      </c>
      <c r="D19" s="47">
        <v>39.72</v>
      </c>
      <c r="E19" s="47">
        <v>0</v>
      </c>
      <c r="F19" s="47">
        <v>0</v>
      </c>
      <c r="G19" s="46">
        <v>0</v>
      </c>
    </row>
    <row r="20" spans="1:7" ht="15.75" customHeight="1">
      <c r="A20" s="29" t="s">
        <v>85</v>
      </c>
      <c r="B20" s="43" t="s">
        <v>86</v>
      </c>
      <c r="C20" s="45">
        <v>2.24</v>
      </c>
      <c r="D20" s="47">
        <v>2.24</v>
      </c>
      <c r="E20" s="47">
        <v>0</v>
      </c>
      <c r="F20" s="47">
        <v>0</v>
      </c>
      <c r="G20" s="46">
        <v>0</v>
      </c>
    </row>
    <row r="21" spans="1:7" ht="15.75" customHeight="1">
      <c r="A21" s="29" t="s">
        <v>87</v>
      </c>
      <c r="B21" s="43" t="s">
        <v>15</v>
      </c>
      <c r="C21" s="45">
        <v>5748.87</v>
      </c>
      <c r="D21" s="47">
        <v>0</v>
      </c>
      <c r="E21" s="47">
        <v>5748.87</v>
      </c>
      <c r="F21" s="47">
        <v>0</v>
      </c>
      <c r="G21" s="46">
        <v>0</v>
      </c>
    </row>
    <row r="22" spans="1:7" ht="18.75" customHeight="1">
      <c r="A22" s="29" t="s">
        <v>88</v>
      </c>
      <c r="B22" s="43" t="s">
        <v>89</v>
      </c>
      <c r="C22" s="45">
        <v>5748.87</v>
      </c>
      <c r="D22" s="47">
        <v>0</v>
      </c>
      <c r="E22" s="47">
        <v>5748.87</v>
      </c>
      <c r="F22" s="47">
        <v>0</v>
      </c>
      <c r="G22" s="46">
        <v>0</v>
      </c>
    </row>
    <row r="23" spans="1:7" ht="18.75" customHeight="1">
      <c r="A23" s="29" t="s">
        <v>90</v>
      </c>
      <c r="B23" s="43" t="s">
        <v>91</v>
      </c>
      <c r="C23" s="45">
        <v>5748.87</v>
      </c>
      <c r="D23" s="47">
        <v>0</v>
      </c>
      <c r="E23" s="47">
        <v>5748.87</v>
      </c>
      <c r="F23" s="47">
        <v>0</v>
      </c>
      <c r="G23" s="46">
        <v>0</v>
      </c>
    </row>
    <row r="24" spans="1:7" ht="15.75" customHeight="1">
      <c r="A24" s="29" t="s">
        <v>92</v>
      </c>
      <c r="B24" s="43" t="s">
        <v>16</v>
      </c>
      <c r="C24" s="45">
        <v>3590.3</v>
      </c>
      <c r="D24" s="47">
        <v>3590.3</v>
      </c>
      <c r="E24" s="47">
        <v>0</v>
      </c>
      <c r="F24" s="47">
        <v>0</v>
      </c>
      <c r="G24" s="46">
        <v>0</v>
      </c>
    </row>
    <row r="25" spans="1:7" ht="15.75" customHeight="1">
      <c r="A25" s="29" t="s">
        <v>93</v>
      </c>
      <c r="B25" s="43" t="s">
        <v>94</v>
      </c>
      <c r="C25" s="45">
        <v>3590.3</v>
      </c>
      <c r="D25" s="47">
        <v>3590.3</v>
      </c>
      <c r="E25" s="47">
        <v>0</v>
      </c>
      <c r="F25" s="47">
        <v>0</v>
      </c>
      <c r="G25" s="46">
        <v>0</v>
      </c>
    </row>
    <row r="26" spans="1:7" ht="15.75" customHeight="1">
      <c r="A26" s="29" t="s">
        <v>95</v>
      </c>
      <c r="B26" s="43" t="s">
        <v>96</v>
      </c>
      <c r="C26" s="45">
        <v>276.16</v>
      </c>
      <c r="D26" s="47">
        <v>276.16</v>
      </c>
      <c r="E26" s="47">
        <v>0</v>
      </c>
      <c r="F26" s="47">
        <v>0</v>
      </c>
      <c r="G26" s="46">
        <v>0</v>
      </c>
    </row>
    <row r="27" spans="1:7" ht="15.75" customHeight="1">
      <c r="A27" s="29" t="s">
        <v>97</v>
      </c>
      <c r="B27" s="43" t="s">
        <v>98</v>
      </c>
      <c r="C27" s="45">
        <v>300</v>
      </c>
      <c r="D27" s="47">
        <v>300</v>
      </c>
      <c r="E27" s="47">
        <v>0</v>
      </c>
      <c r="F27" s="47">
        <v>0</v>
      </c>
      <c r="G27" s="46">
        <v>0</v>
      </c>
    </row>
    <row r="28" spans="1:7" ht="15.75" customHeight="1">
      <c r="A28" s="29" t="s">
        <v>99</v>
      </c>
      <c r="B28" s="43" t="s">
        <v>100</v>
      </c>
      <c r="C28" s="45">
        <v>175.18</v>
      </c>
      <c r="D28" s="47">
        <v>175.18</v>
      </c>
      <c r="E28" s="47">
        <v>0</v>
      </c>
      <c r="F28" s="47">
        <v>0</v>
      </c>
      <c r="G28" s="46">
        <v>0</v>
      </c>
    </row>
    <row r="29" spans="1:7" ht="15.75" customHeight="1">
      <c r="A29" s="29" t="s">
        <v>101</v>
      </c>
      <c r="B29" s="43" t="s">
        <v>102</v>
      </c>
      <c r="C29" s="45">
        <v>39.27</v>
      </c>
      <c r="D29" s="47">
        <v>39.27</v>
      </c>
      <c r="E29" s="47">
        <v>0</v>
      </c>
      <c r="F29" s="47">
        <v>0</v>
      </c>
      <c r="G29" s="46">
        <v>0</v>
      </c>
    </row>
    <row r="30" spans="1:7" ht="15.75" customHeight="1">
      <c r="A30" s="29" t="s">
        <v>103</v>
      </c>
      <c r="B30" s="43" t="s">
        <v>104</v>
      </c>
      <c r="C30" s="45">
        <v>8</v>
      </c>
      <c r="D30" s="47">
        <v>8</v>
      </c>
      <c r="E30" s="47">
        <v>0</v>
      </c>
      <c r="F30" s="47">
        <v>0</v>
      </c>
      <c r="G30" s="46">
        <v>0</v>
      </c>
    </row>
    <row r="31" spans="1:7" ht="15.75" customHeight="1">
      <c r="A31" s="29" t="s">
        <v>105</v>
      </c>
      <c r="B31" s="43" t="s">
        <v>106</v>
      </c>
      <c r="C31" s="45">
        <v>30</v>
      </c>
      <c r="D31" s="47">
        <v>30</v>
      </c>
      <c r="E31" s="47">
        <v>0</v>
      </c>
      <c r="F31" s="47">
        <v>0</v>
      </c>
      <c r="G31" s="46">
        <v>0</v>
      </c>
    </row>
    <row r="32" spans="1:7" ht="18.75" customHeight="1">
      <c r="A32" s="29" t="s">
        <v>107</v>
      </c>
      <c r="B32" s="43" t="s">
        <v>108</v>
      </c>
      <c r="C32" s="45">
        <v>83.05</v>
      </c>
      <c r="D32" s="47">
        <v>83.05</v>
      </c>
      <c r="E32" s="47">
        <v>0</v>
      </c>
      <c r="F32" s="47">
        <v>0</v>
      </c>
      <c r="G32" s="46">
        <v>0</v>
      </c>
    </row>
    <row r="33" spans="1:7" ht="15.75" customHeight="1">
      <c r="A33" s="29" t="s">
        <v>109</v>
      </c>
      <c r="B33" s="43" t="s">
        <v>110</v>
      </c>
      <c r="C33" s="45">
        <v>2678.64</v>
      </c>
      <c r="D33" s="47">
        <v>2678.64</v>
      </c>
      <c r="E33" s="47">
        <v>0</v>
      </c>
      <c r="F33" s="47">
        <v>0</v>
      </c>
      <c r="G33" s="46">
        <v>0</v>
      </c>
    </row>
    <row r="34" spans="1:7" ht="15.75" customHeight="1">
      <c r="A34" s="29" t="s">
        <v>111</v>
      </c>
      <c r="B34" s="43" t="s">
        <v>23</v>
      </c>
      <c r="C34" s="45">
        <v>141.53</v>
      </c>
      <c r="D34" s="47">
        <v>141.53</v>
      </c>
      <c r="E34" s="47">
        <v>0</v>
      </c>
      <c r="F34" s="47">
        <v>0</v>
      </c>
      <c r="G34" s="46">
        <v>0</v>
      </c>
    </row>
    <row r="35" spans="1:7" ht="15.75" customHeight="1">
      <c r="A35" s="29" t="s">
        <v>112</v>
      </c>
      <c r="B35" s="43" t="s">
        <v>113</v>
      </c>
      <c r="C35" s="45">
        <v>141.53</v>
      </c>
      <c r="D35" s="47">
        <v>141.53</v>
      </c>
      <c r="E35" s="47">
        <v>0</v>
      </c>
      <c r="F35" s="47">
        <v>0</v>
      </c>
      <c r="G35" s="46">
        <v>0</v>
      </c>
    </row>
    <row r="36" spans="1:7" ht="15.75" customHeight="1">
      <c r="A36" s="29" t="s">
        <v>114</v>
      </c>
      <c r="B36" s="43" t="s">
        <v>115</v>
      </c>
      <c r="C36" s="45">
        <v>83.89</v>
      </c>
      <c r="D36" s="47">
        <v>83.89</v>
      </c>
      <c r="E36" s="47">
        <v>0</v>
      </c>
      <c r="F36" s="47">
        <v>0</v>
      </c>
      <c r="G36" s="46">
        <v>0</v>
      </c>
    </row>
    <row r="37" spans="1:7" ht="15.75" customHeight="1">
      <c r="A37" s="29" t="s">
        <v>116</v>
      </c>
      <c r="B37" s="43" t="s">
        <v>117</v>
      </c>
      <c r="C37" s="45">
        <v>57.64</v>
      </c>
      <c r="D37" s="47">
        <v>57.64</v>
      </c>
      <c r="E37" s="47">
        <v>0</v>
      </c>
      <c r="F37" s="47">
        <v>0</v>
      </c>
      <c r="G37" s="46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104" t="s">
        <v>48</v>
      </c>
      <c r="D4" s="105" t="s">
        <v>119</v>
      </c>
      <c r="E4" s="107" t="s">
        <v>120</v>
      </c>
    </row>
    <row r="5" spans="1:5" ht="19.5" customHeight="1">
      <c r="A5" s="23" t="s">
        <v>60</v>
      </c>
      <c r="B5" s="39" t="s">
        <v>61</v>
      </c>
      <c r="C5" s="104"/>
      <c r="D5" s="105"/>
      <c r="E5" s="10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3" t="s">
        <v>3</v>
      </c>
      <c r="C7" s="44">
        <v>9754.44</v>
      </c>
      <c r="D7" s="45">
        <v>1513.27</v>
      </c>
      <c r="E7" s="46">
        <v>8241.17</v>
      </c>
      <c r="F7" s="38"/>
      <c r="G7" s="38"/>
    </row>
    <row r="8" spans="1:5" ht="15.75" customHeight="1">
      <c r="A8" s="29" t="s">
        <v>62</v>
      </c>
      <c r="B8" s="43" t="s">
        <v>11</v>
      </c>
      <c r="C8" s="44">
        <v>219</v>
      </c>
      <c r="D8" s="45">
        <v>219</v>
      </c>
      <c r="E8" s="46">
        <v>0</v>
      </c>
    </row>
    <row r="9" spans="1:5" ht="15.75" customHeight="1">
      <c r="A9" s="29" t="s">
        <v>63</v>
      </c>
      <c r="B9" s="43" t="s">
        <v>64</v>
      </c>
      <c r="C9" s="44">
        <v>219</v>
      </c>
      <c r="D9" s="45">
        <v>219</v>
      </c>
      <c r="E9" s="46">
        <v>0</v>
      </c>
    </row>
    <row r="10" spans="1:5" ht="15.75" customHeight="1">
      <c r="A10" s="29" t="s">
        <v>65</v>
      </c>
      <c r="B10" s="43" t="s">
        <v>66</v>
      </c>
      <c r="C10" s="44">
        <v>36.24</v>
      </c>
      <c r="D10" s="45">
        <v>36.24</v>
      </c>
      <c r="E10" s="46">
        <v>0</v>
      </c>
    </row>
    <row r="11" spans="1:5" ht="15.75" customHeight="1">
      <c r="A11" s="29" t="s">
        <v>67</v>
      </c>
      <c r="B11" s="43" t="s">
        <v>68</v>
      </c>
      <c r="C11" s="44">
        <v>25.49</v>
      </c>
      <c r="D11" s="45">
        <v>25.49</v>
      </c>
      <c r="E11" s="46">
        <v>0</v>
      </c>
    </row>
    <row r="12" spans="1:5" ht="18.75" customHeight="1">
      <c r="A12" s="29" t="s">
        <v>69</v>
      </c>
      <c r="B12" s="43" t="s">
        <v>70</v>
      </c>
      <c r="C12" s="44">
        <v>146.77</v>
      </c>
      <c r="D12" s="45">
        <v>146.77</v>
      </c>
      <c r="E12" s="46">
        <v>0</v>
      </c>
    </row>
    <row r="13" spans="1:5" ht="15.75" customHeight="1">
      <c r="A13" s="29" t="s">
        <v>71</v>
      </c>
      <c r="B13" s="43" t="s">
        <v>72</v>
      </c>
      <c r="C13" s="44">
        <v>10.5</v>
      </c>
      <c r="D13" s="45">
        <v>10.5</v>
      </c>
      <c r="E13" s="46">
        <v>0</v>
      </c>
    </row>
    <row r="14" spans="1:5" ht="15.75" customHeight="1">
      <c r="A14" s="29" t="s">
        <v>73</v>
      </c>
      <c r="B14" s="43" t="s">
        <v>74</v>
      </c>
      <c r="C14" s="44">
        <v>54.74</v>
      </c>
      <c r="D14" s="45">
        <v>54.74</v>
      </c>
      <c r="E14" s="46">
        <v>0</v>
      </c>
    </row>
    <row r="15" spans="1:5" ht="15.75" customHeight="1">
      <c r="A15" s="29" t="s">
        <v>75</v>
      </c>
      <c r="B15" s="43" t="s">
        <v>76</v>
      </c>
      <c r="C15" s="44">
        <v>1.86</v>
      </c>
      <c r="D15" s="45">
        <v>1.86</v>
      </c>
      <c r="E15" s="46">
        <v>0</v>
      </c>
    </row>
    <row r="16" spans="1:5" ht="15.75" customHeight="1">
      <c r="A16" s="29" t="s">
        <v>77</v>
      </c>
      <c r="B16" s="43" t="s">
        <v>78</v>
      </c>
      <c r="C16" s="44">
        <v>1.86</v>
      </c>
      <c r="D16" s="45">
        <v>1.86</v>
      </c>
      <c r="E16" s="46">
        <v>0</v>
      </c>
    </row>
    <row r="17" spans="1:5" ht="15.75" customHeight="1">
      <c r="A17" s="29" t="s">
        <v>79</v>
      </c>
      <c r="B17" s="43" t="s">
        <v>80</v>
      </c>
      <c r="C17" s="44">
        <v>52.88</v>
      </c>
      <c r="D17" s="45">
        <v>52.88</v>
      </c>
      <c r="E17" s="46">
        <v>0</v>
      </c>
    </row>
    <row r="18" spans="1:5" ht="15.75" customHeight="1">
      <c r="A18" s="29" t="s">
        <v>81</v>
      </c>
      <c r="B18" s="43" t="s">
        <v>82</v>
      </c>
      <c r="C18" s="44">
        <v>10.92</v>
      </c>
      <c r="D18" s="45">
        <v>10.92</v>
      </c>
      <c r="E18" s="46">
        <v>0</v>
      </c>
    </row>
    <row r="19" spans="1:5" ht="15.75" customHeight="1">
      <c r="A19" s="29" t="s">
        <v>83</v>
      </c>
      <c r="B19" s="43" t="s">
        <v>84</v>
      </c>
      <c r="C19" s="44">
        <v>39.72</v>
      </c>
      <c r="D19" s="45">
        <v>39.72</v>
      </c>
      <c r="E19" s="46">
        <v>0</v>
      </c>
    </row>
    <row r="20" spans="1:5" ht="15.75" customHeight="1">
      <c r="A20" s="29" t="s">
        <v>85</v>
      </c>
      <c r="B20" s="43" t="s">
        <v>86</v>
      </c>
      <c r="C20" s="44">
        <v>2.24</v>
      </c>
      <c r="D20" s="45">
        <v>2.24</v>
      </c>
      <c r="E20" s="46">
        <v>0</v>
      </c>
    </row>
    <row r="21" spans="1:5" ht="15.75" customHeight="1">
      <c r="A21" s="29" t="s">
        <v>87</v>
      </c>
      <c r="B21" s="43" t="s">
        <v>15</v>
      </c>
      <c r="C21" s="44">
        <v>5748.87</v>
      </c>
      <c r="D21" s="45">
        <v>0</v>
      </c>
      <c r="E21" s="46">
        <v>5748.87</v>
      </c>
    </row>
    <row r="22" spans="1:5" ht="18.75" customHeight="1">
      <c r="A22" s="29" t="s">
        <v>88</v>
      </c>
      <c r="B22" s="43" t="s">
        <v>89</v>
      </c>
      <c r="C22" s="44">
        <v>5748.87</v>
      </c>
      <c r="D22" s="45">
        <v>0</v>
      </c>
      <c r="E22" s="46">
        <v>5748.87</v>
      </c>
    </row>
    <row r="23" spans="1:5" ht="18.75" customHeight="1">
      <c r="A23" s="29" t="s">
        <v>90</v>
      </c>
      <c r="B23" s="43" t="s">
        <v>91</v>
      </c>
      <c r="C23" s="44">
        <v>5748.87</v>
      </c>
      <c r="D23" s="45">
        <v>0</v>
      </c>
      <c r="E23" s="46">
        <v>5748.87</v>
      </c>
    </row>
    <row r="24" spans="1:5" ht="15.75" customHeight="1">
      <c r="A24" s="29" t="s">
        <v>92</v>
      </c>
      <c r="B24" s="43" t="s">
        <v>16</v>
      </c>
      <c r="C24" s="44">
        <v>3590.3</v>
      </c>
      <c r="D24" s="45">
        <v>1098</v>
      </c>
      <c r="E24" s="46">
        <v>2492.3</v>
      </c>
    </row>
    <row r="25" spans="1:5" ht="15.75" customHeight="1">
      <c r="A25" s="29" t="s">
        <v>93</v>
      </c>
      <c r="B25" s="43" t="s">
        <v>94</v>
      </c>
      <c r="C25" s="44">
        <v>3590.3</v>
      </c>
      <c r="D25" s="45">
        <v>1098</v>
      </c>
      <c r="E25" s="46">
        <v>2492.3</v>
      </c>
    </row>
    <row r="26" spans="1:5" ht="15.75" customHeight="1">
      <c r="A26" s="29" t="s">
        <v>95</v>
      </c>
      <c r="B26" s="43" t="s">
        <v>96</v>
      </c>
      <c r="C26" s="44">
        <v>276.16</v>
      </c>
      <c r="D26" s="45">
        <v>276.16</v>
      </c>
      <c r="E26" s="46">
        <v>0</v>
      </c>
    </row>
    <row r="27" spans="1:5" ht="15.75" customHeight="1">
      <c r="A27" s="29" t="s">
        <v>97</v>
      </c>
      <c r="B27" s="43" t="s">
        <v>98</v>
      </c>
      <c r="C27" s="44">
        <v>300</v>
      </c>
      <c r="D27" s="45">
        <v>0</v>
      </c>
      <c r="E27" s="46">
        <v>300</v>
      </c>
    </row>
    <row r="28" spans="1:5" ht="15.75" customHeight="1">
      <c r="A28" s="29" t="s">
        <v>99</v>
      </c>
      <c r="B28" s="43" t="s">
        <v>100</v>
      </c>
      <c r="C28" s="44">
        <v>175.18</v>
      </c>
      <c r="D28" s="45">
        <v>0</v>
      </c>
      <c r="E28" s="46">
        <v>175.18</v>
      </c>
    </row>
    <row r="29" spans="1:5" ht="15.75" customHeight="1">
      <c r="A29" s="29" t="s">
        <v>101</v>
      </c>
      <c r="B29" s="43" t="s">
        <v>102</v>
      </c>
      <c r="C29" s="44">
        <v>39.27</v>
      </c>
      <c r="D29" s="45">
        <v>0</v>
      </c>
      <c r="E29" s="46">
        <v>39.27</v>
      </c>
    </row>
    <row r="30" spans="1:5" ht="15.75" customHeight="1">
      <c r="A30" s="29" t="s">
        <v>103</v>
      </c>
      <c r="B30" s="43" t="s">
        <v>104</v>
      </c>
      <c r="C30" s="44">
        <v>8</v>
      </c>
      <c r="D30" s="45">
        <v>0</v>
      </c>
      <c r="E30" s="46">
        <v>8</v>
      </c>
    </row>
    <row r="31" spans="1:5" ht="15.75" customHeight="1">
      <c r="A31" s="29" t="s">
        <v>105</v>
      </c>
      <c r="B31" s="43" t="s">
        <v>106</v>
      </c>
      <c r="C31" s="44">
        <v>30</v>
      </c>
      <c r="D31" s="45">
        <v>0</v>
      </c>
      <c r="E31" s="46">
        <v>30</v>
      </c>
    </row>
    <row r="32" spans="1:5" ht="18.75" customHeight="1">
      <c r="A32" s="29" t="s">
        <v>107</v>
      </c>
      <c r="B32" s="43" t="s">
        <v>108</v>
      </c>
      <c r="C32" s="44">
        <v>83.05</v>
      </c>
      <c r="D32" s="45">
        <v>0</v>
      </c>
      <c r="E32" s="46">
        <v>83.05</v>
      </c>
    </row>
    <row r="33" spans="1:5" ht="15.75" customHeight="1">
      <c r="A33" s="29" t="s">
        <v>109</v>
      </c>
      <c r="B33" s="43" t="s">
        <v>110</v>
      </c>
      <c r="C33" s="44">
        <v>2678.64</v>
      </c>
      <c r="D33" s="45">
        <v>821.84</v>
      </c>
      <c r="E33" s="46">
        <v>1856.8</v>
      </c>
    </row>
    <row r="34" spans="1:5" ht="15.75" customHeight="1">
      <c r="A34" s="29" t="s">
        <v>111</v>
      </c>
      <c r="B34" s="43" t="s">
        <v>23</v>
      </c>
      <c r="C34" s="44">
        <v>141.53</v>
      </c>
      <c r="D34" s="45">
        <v>141.53</v>
      </c>
      <c r="E34" s="46">
        <v>0</v>
      </c>
    </row>
    <row r="35" spans="1:5" ht="15.75" customHeight="1">
      <c r="A35" s="29" t="s">
        <v>112</v>
      </c>
      <c r="B35" s="43" t="s">
        <v>113</v>
      </c>
      <c r="C35" s="44">
        <v>141.53</v>
      </c>
      <c r="D35" s="45">
        <v>141.53</v>
      </c>
      <c r="E35" s="46">
        <v>0</v>
      </c>
    </row>
    <row r="36" spans="1:5" ht="15.75" customHeight="1">
      <c r="A36" s="29" t="s">
        <v>114</v>
      </c>
      <c r="B36" s="43" t="s">
        <v>115</v>
      </c>
      <c r="C36" s="44">
        <v>83.89</v>
      </c>
      <c r="D36" s="45">
        <v>83.89</v>
      </c>
      <c r="E36" s="46">
        <v>0</v>
      </c>
    </row>
    <row r="37" spans="1:5" ht="15.75" customHeight="1">
      <c r="A37" s="29" t="s">
        <v>116</v>
      </c>
      <c r="B37" s="43" t="s">
        <v>117</v>
      </c>
      <c r="C37" s="44">
        <v>57.64</v>
      </c>
      <c r="D37" s="45">
        <v>57.64</v>
      </c>
      <c r="E37" s="46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122</v>
      </c>
      <c r="D4" s="19"/>
      <c r="E4" s="19"/>
      <c r="F4" s="20" t="s">
        <v>123</v>
      </c>
      <c r="G4" s="21"/>
      <c r="H4" s="22"/>
      <c r="I4" s="22" t="s">
        <v>124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119</v>
      </c>
      <c r="E5" s="25" t="s">
        <v>120</v>
      </c>
      <c r="F5" s="25" t="s">
        <v>3</v>
      </c>
      <c r="G5" s="26" t="s">
        <v>119</v>
      </c>
      <c r="H5" s="25" t="s">
        <v>120</v>
      </c>
      <c r="I5" s="25" t="s">
        <v>3</v>
      </c>
      <c r="J5" s="26" t="s">
        <v>119</v>
      </c>
      <c r="K5" s="33" t="s">
        <v>120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3427.6</v>
      </c>
      <c r="D7" s="30">
        <v>1506.73</v>
      </c>
      <c r="E7" s="30">
        <v>1920.87</v>
      </c>
      <c r="F7" s="30">
        <v>4005.57</v>
      </c>
      <c r="G7" s="30">
        <v>1513.27</v>
      </c>
      <c r="H7" s="30">
        <v>2492.3</v>
      </c>
      <c r="I7" s="35">
        <f aca="true" t="shared" si="0" ref="I7:I40">IF(C7&gt;0,(F7-C7)/C7,0)</f>
        <v>0.16862235966857284</v>
      </c>
      <c r="J7" s="36">
        <f aca="true" t="shared" si="1" ref="J7:J40">IF(D7&gt;0,(G7-D7)/D7,0)</f>
        <v>0.004340525508883452</v>
      </c>
      <c r="K7" s="37">
        <f aca="true" t="shared" si="2" ref="K7:K40">IF(E7&gt;0,(H7-E7)/E7,0)</f>
        <v>0.2974849937788608</v>
      </c>
      <c r="L7" s="38"/>
      <c r="M7" s="38"/>
    </row>
    <row r="8" spans="1:11" ht="15.75" customHeight="1">
      <c r="A8" s="29" t="s">
        <v>125</v>
      </c>
      <c r="B8" s="29" t="s">
        <v>4</v>
      </c>
      <c r="C8" s="30">
        <v>5</v>
      </c>
      <c r="D8" s="30">
        <v>0</v>
      </c>
      <c r="E8" s="30">
        <v>5</v>
      </c>
      <c r="F8" s="30">
        <v>0</v>
      </c>
      <c r="G8" s="30">
        <v>0</v>
      </c>
      <c r="H8" s="30">
        <v>0</v>
      </c>
      <c r="I8" s="35">
        <f t="shared" si="0"/>
        <v>-1</v>
      </c>
      <c r="J8" s="36">
        <f t="shared" si="1"/>
        <v>0</v>
      </c>
      <c r="K8" s="37">
        <f t="shared" si="2"/>
        <v>-1</v>
      </c>
    </row>
    <row r="9" spans="1:11" ht="15.75" customHeight="1">
      <c r="A9" s="29" t="s">
        <v>126</v>
      </c>
      <c r="B9" s="29" t="s">
        <v>127</v>
      </c>
      <c r="C9" s="30">
        <v>5</v>
      </c>
      <c r="D9" s="30">
        <v>0</v>
      </c>
      <c r="E9" s="30">
        <v>5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0</v>
      </c>
      <c r="K9" s="37">
        <f t="shared" si="2"/>
        <v>-1</v>
      </c>
    </row>
    <row r="10" spans="1:11" ht="15.75" customHeight="1">
      <c r="A10" s="29" t="s">
        <v>128</v>
      </c>
      <c r="B10" s="29" t="s">
        <v>129</v>
      </c>
      <c r="C10" s="30">
        <v>5</v>
      </c>
      <c r="D10" s="30">
        <v>0</v>
      </c>
      <c r="E10" s="30">
        <v>5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18.75" customHeight="1">
      <c r="A11" s="29" t="s">
        <v>62</v>
      </c>
      <c r="B11" s="29" t="s">
        <v>11</v>
      </c>
      <c r="C11" s="30">
        <v>222.37</v>
      </c>
      <c r="D11" s="30">
        <v>216.97</v>
      </c>
      <c r="E11" s="30">
        <v>5.4</v>
      </c>
      <c r="F11" s="30">
        <v>219</v>
      </c>
      <c r="G11" s="30">
        <v>219</v>
      </c>
      <c r="H11" s="30">
        <v>0</v>
      </c>
      <c r="I11" s="35">
        <f t="shared" si="0"/>
        <v>-0.015154921976885392</v>
      </c>
      <c r="J11" s="36">
        <f t="shared" si="1"/>
        <v>0.009356132184172932</v>
      </c>
      <c r="K11" s="37">
        <f t="shared" si="2"/>
        <v>-1</v>
      </c>
    </row>
    <row r="12" spans="1:11" ht="18.75" customHeight="1">
      <c r="A12" s="29" t="s">
        <v>130</v>
      </c>
      <c r="B12" s="29" t="s">
        <v>64</v>
      </c>
      <c r="C12" s="30">
        <v>222.37</v>
      </c>
      <c r="D12" s="30">
        <v>216.97</v>
      </c>
      <c r="E12" s="30">
        <v>5.4</v>
      </c>
      <c r="F12" s="30">
        <v>219</v>
      </c>
      <c r="G12" s="30">
        <v>219</v>
      </c>
      <c r="H12" s="30">
        <v>0</v>
      </c>
      <c r="I12" s="35">
        <f t="shared" si="0"/>
        <v>-0.015154921976885392</v>
      </c>
      <c r="J12" s="36">
        <f t="shared" si="1"/>
        <v>0.009356132184172932</v>
      </c>
      <c r="K12" s="37">
        <f t="shared" si="2"/>
        <v>-1</v>
      </c>
    </row>
    <row r="13" spans="1:11" ht="18.75" customHeight="1">
      <c r="A13" s="29" t="s">
        <v>131</v>
      </c>
      <c r="B13" s="29" t="s">
        <v>66</v>
      </c>
      <c r="C13" s="30">
        <v>38.54</v>
      </c>
      <c r="D13" s="30">
        <v>33.14</v>
      </c>
      <c r="E13" s="30">
        <v>5.4</v>
      </c>
      <c r="F13" s="30">
        <v>36.24</v>
      </c>
      <c r="G13" s="30">
        <v>36.24</v>
      </c>
      <c r="H13" s="30">
        <v>0</v>
      </c>
      <c r="I13" s="35">
        <f t="shared" si="0"/>
        <v>-0.059678256357031584</v>
      </c>
      <c r="J13" s="36">
        <f t="shared" si="1"/>
        <v>0.09354254677127342</v>
      </c>
      <c r="K13" s="37">
        <f t="shared" si="2"/>
        <v>-1</v>
      </c>
    </row>
    <row r="14" spans="1:11" ht="18.75" customHeight="1">
      <c r="A14" s="29" t="s">
        <v>132</v>
      </c>
      <c r="B14" s="29" t="s">
        <v>68</v>
      </c>
      <c r="C14" s="30">
        <v>25.91</v>
      </c>
      <c r="D14" s="30">
        <v>25.91</v>
      </c>
      <c r="E14" s="30">
        <v>0</v>
      </c>
      <c r="F14" s="30">
        <v>25.49</v>
      </c>
      <c r="G14" s="30">
        <v>25.49</v>
      </c>
      <c r="H14" s="30">
        <v>0</v>
      </c>
      <c r="I14" s="35">
        <f t="shared" si="0"/>
        <v>-0.016209957545349353</v>
      </c>
      <c r="J14" s="36">
        <f t="shared" si="1"/>
        <v>-0.016209957545349353</v>
      </c>
      <c r="K14" s="37">
        <f t="shared" si="2"/>
        <v>0</v>
      </c>
    </row>
    <row r="15" spans="1:11" ht="27.75" customHeight="1">
      <c r="A15" s="29" t="s">
        <v>128</v>
      </c>
      <c r="B15" s="29" t="s">
        <v>70</v>
      </c>
      <c r="C15" s="30">
        <v>143.34</v>
      </c>
      <c r="D15" s="30">
        <v>143.34</v>
      </c>
      <c r="E15" s="30">
        <v>0</v>
      </c>
      <c r="F15" s="30">
        <v>146.77</v>
      </c>
      <c r="G15" s="30">
        <v>146.77</v>
      </c>
      <c r="H15" s="30">
        <v>0</v>
      </c>
      <c r="I15" s="35">
        <f t="shared" si="0"/>
        <v>0.02392911957583373</v>
      </c>
      <c r="J15" s="36">
        <f t="shared" si="1"/>
        <v>0.02392911957583373</v>
      </c>
      <c r="K15" s="37">
        <f t="shared" si="2"/>
        <v>0</v>
      </c>
    </row>
    <row r="16" spans="1:11" ht="27.75" customHeight="1">
      <c r="A16" s="29" t="s">
        <v>133</v>
      </c>
      <c r="B16" s="29" t="s">
        <v>72</v>
      </c>
      <c r="C16" s="30">
        <v>14.58</v>
      </c>
      <c r="D16" s="30">
        <v>14.58</v>
      </c>
      <c r="E16" s="30">
        <v>0</v>
      </c>
      <c r="F16" s="30">
        <v>10.5</v>
      </c>
      <c r="G16" s="30">
        <v>10.5</v>
      </c>
      <c r="H16" s="30">
        <v>0</v>
      </c>
      <c r="I16" s="35">
        <f t="shared" si="0"/>
        <v>-0.27983539094650206</v>
      </c>
      <c r="J16" s="36">
        <f t="shared" si="1"/>
        <v>-0.27983539094650206</v>
      </c>
      <c r="K16" s="37">
        <f t="shared" si="2"/>
        <v>0</v>
      </c>
    </row>
    <row r="17" spans="1:11" ht="15.75" customHeight="1">
      <c r="A17" s="29" t="s">
        <v>73</v>
      </c>
      <c r="B17" s="29" t="s">
        <v>74</v>
      </c>
      <c r="C17" s="30">
        <v>52.43</v>
      </c>
      <c r="D17" s="30">
        <v>52.43</v>
      </c>
      <c r="E17" s="30">
        <v>0</v>
      </c>
      <c r="F17" s="30">
        <v>54.74</v>
      </c>
      <c r="G17" s="30">
        <v>54.74</v>
      </c>
      <c r="H17" s="30">
        <v>0</v>
      </c>
      <c r="I17" s="35">
        <f t="shared" si="0"/>
        <v>0.044058744993324475</v>
      </c>
      <c r="J17" s="36">
        <f t="shared" si="1"/>
        <v>0.044058744993324475</v>
      </c>
      <c r="K17" s="37">
        <f t="shared" si="2"/>
        <v>0</v>
      </c>
    </row>
    <row r="18" spans="1:11" ht="15.75" customHeight="1">
      <c r="A18" s="29" t="s">
        <v>134</v>
      </c>
      <c r="B18" s="29" t="s">
        <v>76</v>
      </c>
      <c r="C18" s="30">
        <v>0.67</v>
      </c>
      <c r="D18" s="30">
        <v>0.67</v>
      </c>
      <c r="E18" s="30">
        <v>0</v>
      </c>
      <c r="F18" s="30">
        <v>1.86</v>
      </c>
      <c r="G18" s="30">
        <v>1.86</v>
      </c>
      <c r="H18" s="30">
        <v>0</v>
      </c>
      <c r="I18" s="35">
        <f t="shared" si="0"/>
        <v>1.7761194029850744</v>
      </c>
      <c r="J18" s="36">
        <f t="shared" si="1"/>
        <v>1.7761194029850744</v>
      </c>
      <c r="K18" s="37">
        <f t="shared" si="2"/>
        <v>0</v>
      </c>
    </row>
    <row r="19" spans="1:11" ht="18.75" customHeight="1">
      <c r="A19" s="29" t="s">
        <v>135</v>
      </c>
      <c r="B19" s="29" t="s">
        <v>78</v>
      </c>
      <c r="C19" s="30">
        <v>0.67</v>
      </c>
      <c r="D19" s="30">
        <v>0.67</v>
      </c>
      <c r="E19" s="30">
        <v>0</v>
      </c>
      <c r="F19" s="30">
        <v>1.86</v>
      </c>
      <c r="G19" s="30">
        <v>1.86</v>
      </c>
      <c r="H19" s="30">
        <v>0</v>
      </c>
      <c r="I19" s="35">
        <f t="shared" si="0"/>
        <v>1.7761194029850744</v>
      </c>
      <c r="J19" s="36">
        <f t="shared" si="1"/>
        <v>1.7761194029850744</v>
      </c>
      <c r="K19" s="37">
        <f t="shared" si="2"/>
        <v>0</v>
      </c>
    </row>
    <row r="20" spans="1:11" ht="18.75" customHeight="1">
      <c r="A20" s="29" t="s">
        <v>126</v>
      </c>
      <c r="B20" s="29" t="s">
        <v>80</v>
      </c>
      <c r="C20" s="30">
        <v>51.76</v>
      </c>
      <c r="D20" s="30">
        <v>51.76</v>
      </c>
      <c r="E20" s="30">
        <v>0</v>
      </c>
      <c r="F20" s="30">
        <v>52.88</v>
      </c>
      <c r="G20" s="30">
        <v>52.88</v>
      </c>
      <c r="H20" s="30">
        <v>0</v>
      </c>
      <c r="I20" s="35">
        <f t="shared" si="0"/>
        <v>0.021638330757341666</v>
      </c>
      <c r="J20" s="36">
        <f t="shared" si="1"/>
        <v>0.021638330757341666</v>
      </c>
      <c r="K20" s="37">
        <f t="shared" si="2"/>
        <v>0</v>
      </c>
    </row>
    <row r="21" spans="1:11" ht="15.75" customHeight="1">
      <c r="A21" s="29" t="s">
        <v>131</v>
      </c>
      <c r="B21" s="29" t="s">
        <v>82</v>
      </c>
      <c r="C21" s="30">
        <v>11.57</v>
      </c>
      <c r="D21" s="30">
        <v>11.57</v>
      </c>
      <c r="E21" s="30">
        <v>0</v>
      </c>
      <c r="F21" s="30">
        <v>10.92</v>
      </c>
      <c r="G21" s="30">
        <v>10.92</v>
      </c>
      <c r="H21" s="30">
        <v>0</v>
      </c>
      <c r="I21" s="35">
        <f t="shared" si="0"/>
        <v>-0.0561797752808989</v>
      </c>
      <c r="J21" s="36">
        <f t="shared" si="1"/>
        <v>-0.0561797752808989</v>
      </c>
      <c r="K21" s="37">
        <f t="shared" si="2"/>
        <v>0</v>
      </c>
    </row>
    <row r="22" spans="1:11" ht="15.75" customHeight="1">
      <c r="A22" s="29" t="s">
        <v>132</v>
      </c>
      <c r="B22" s="29" t="s">
        <v>84</v>
      </c>
      <c r="C22" s="30">
        <v>37.88</v>
      </c>
      <c r="D22" s="30">
        <v>37.88</v>
      </c>
      <c r="E22" s="30">
        <v>0</v>
      </c>
      <c r="F22" s="30">
        <v>39.72</v>
      </c>
      <c r="G22" s="30">
        <v>39.72</v>
      </c>
      <c r="H22" s="30">
        <v>0</v>
      </c>
      <c r="I22" s="35">
        <f t="shared" si="0"/>
        <v>0.04857444561774013</v>
      </c>
      <c r="J22" s="36">
        <f t="shared" si="1"/>
        <v>0.04857444561774013</v>
      </c>
      <c r="K22" s="37">
        <f t="shared" si="2"/>
        <v>0</v>
      </c>
    </row>
    <row r="23" spans="1:11" ht="18.75" customHeight="1">
      <c r="A23" s="29" t="s">
        <v>135</v>
      </c>
      <c r="B23" s="29" t="s">
        <v>86</v>
      </c>
      <c r="C23" s="30">
        <v>2.31</v>
      </c>
      <c r="D23" s="30">
        <v>2.31</v>
      </c>
      <c r="E23" s="30">
        <v>0</v>
      </c>
      <c r="F23" s="30">
        <v>2.24</v>
      </c>
      <c r="G23" s="30">
        <v>2.24</v>
      </c>
      <c r="H23" s="30">
        <v>0</v>
      </c>
      <c r="I23" s="35">
        <f t="shared" si="0"/>
        <v>-0.030303030303030234</v>
      </c>
      <c r="J23" s="36">
        <f t="shared" si="1"/>
        <v>-0.030303030303030234</v>
      </c>
      <c r="K23" s="37">
        <f t="shared" si="2"/>
        <v>0</v>
      </c>
    </row>
    <row r="24" spans="1:11" ht="15.75" customHeight="1">
      <c r="A24" s="29" t="s">
        <v>92</v>
      </c>
      <c r="B24" s="29" t="s">
        <v>16</v>
      </c>
      <c r="C24" s="30">
        <v>2993.01</v>
      </c>
      <c r="D24" s="30">
        <v>1094.54</v>
      </c>
      <c r="E24" s="30">
        <v>1898.47</v>
      </c>
      <c r="F24" s="30">
        <v>3590.3</v>
      </c>
      <c r="G24" s="30">
        <v>1098</v>
      </c>
      <c r="H24" s="30">
        <v>2492.3</v>
      </c>
      <c r="I24" s="35">
        <f t="shared" si="0"/>
        <v>0.19956164530021614</v>
      </c>
      <c r="J24" s="36">
        <f t="shared" si="1"/>
        <v>0.0031611453213222325</v>
      </c>
      <c r="K24" s="37">
        <f t="shared" si="2"/>
        <v>0.31279398673668807</v>
      </c>
    </row>
    <row r="25" spans="1:11" ht="15.75" customHeight="1">
      <c r="A25" s="29" t="s">
        <v>136</v>
      </c>
      <c r="B25" s="29" t="s">
        <v>94</v>
      </c>
      <c r="C25" s="30">
        <v>2993.01</v>
      </c>
      <c r="D25" s="30">
        <v>1094.54</v>
      </c>
      <c r="E25" s="30">
        <v>1898.47</v>
      </c>
      <c r="F25" s="30">
        <v>3590.3</v>
      </c>
      <c r="G25" s="30">
        <v>1098</v>
      </c>
      <c r="H25" s="30">
        <v>2492.3</v>
      </c>
      <c r="I25" s="35">
        <f t="shared" si="0"/>
        <v>0.19956164530021614</v>
      </c>
      <c r="J25" s="36">
        <f t="shared" si="1"/>
        <v>0.0031611453213222325</v>
      </c>
      <c r="K25" s="37">
        <f t="shared" si="2"/>
        <v>0.31279398673668807</v>
      </c>
    </row>
    <row r="26" spans="1:11" ht="18.75" customHeight="1">
      <c r="A26" s="29" t="s">
        <v>131</v>
      </c>
      <c r="B26" s="29" t="s">
        <v>96</v>
      </c>
      <c r="C26" s="30">
        <v>283.65</v>
      </c>
      <c r="D26" s="30">
        <v>283.65</v>
      </c>
      <c r="E26" s="30">
        <v>0</v>
      </c>
      <c r="F26" s="30">
        <v>276.16</v>
      </c>
      <c r="G26" s="30">
        <v>276.16</v>
      </c>
      <c r="H26" s="30">
        <v>0</v>
      </c>
      <c r="I26" s="35">
        <f t="shared" si="0"/>
        <v>-0.026405781773312015</v>
      </c>
      <c r="J26" s="36">
        <f t="shared" si="1"/>
        <v>-0.026405781773312015</v>
      </c>
      <c r="K26" s="37">
        <f t="shared" si="2"/>
        <v>0</v>
      </c>
    </row>
    <row r="27" spans="1:11" ht="18.75" customHeight="1">
      <c r="A27" s="29" t="s">
        <v>133</v>
      </c>
      <c r="B27" s="29" t="s">
        <v>98</v>
      </c>
      <c r="C27" s="30">
        <v>0</v>
      </c>
      <c r="D27" s="30">
        <v>0</v>
      </c>
      <c r="E27" s="30">
        <v>0</v>
      </c>
      <c r="F27" s="30">
        <v>300</v>
      </c>
      <c r="G27" s="30">
        <v>0</v>
      </c>
      <c r="H27" s="30">
        <v>300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8.75" customHeight="1">
      <c r="A28" s="29" t="s">
        <v>137</v>
      </c>
      <c r="B28" s="29" t="s">
        <v>100</v>
      </c>
      <c r="C28" s="30">
        <v>264.46</v>
      </c>
      <c r="D28" s="30">
        <v>0</v>
      </c>
      <c r="E28" s="30">
        <v>264.46</v>
      </c>
      <c r="F28" s="30">
        <v>175.18</v>
      </c>
      <c r="G28" s="30">
        <v>0</v>
      </c>
      <c r="H28" s="30">
        <v>175.18</v>
      </c>
      <c r="I28" s="35">
        <f t="shared" si="0"/>
        <v>-0.3375935869318611</v>
      </c>
      <c r="J28" s="36">
        <f t="shared" si="1"/>
        <v>0</v>
      </c>
      <c r="K28" s="37">
        <f t="shared" si="2"/>
        <v>-0.3375935869318611</v>
      </c>
    </row>
    <row r="29" spans="1:11" ht="15.75" customHeight="1">
      <c r="A29" s="29" t="s">
        <v>138</v>
      </c>
      <c r="B29" s="29" t="s">
        <v>102</v>
      </c>
      <c r="C29" s="30">
        <v>35.08</v>
      </c>
      <c r="D29" s="30">
        <v>0</v>
      </c>
      <c r="E29" s="30">
        <v>35.08</v>
      </c>
      <c r="F29" s="30">
        <v>39.27</v>
      </c>
      <c r="G29" s="30">
        <v>0</v>
      </c>
      <c r="H29" s="30">
        <v>39.27</v>
      </c>
      <c r="I29" s="35">
        <f t="shared" si="0"/>
        <v>0.11944127708095796</v>
      </c>
      <c r="J29" s="36">
        <f t="shared" si="1"/>
        <v>0</v>
      </c>
      <c r="K29" s="37">
        <f t="shared" si="2"/>
        <v>0.11944127708095796</v>
      </c>
    </row>
    <row r="30" spans="1:11" ht="15.75" customHeight="1">
      <c r="A30" s="29" t="s">
        <v>139</v>
      </c>
      <c r="B30" s="29" t="s">
        <v>104</v>
      </c>
      <c r="C30" s="30">
        <v>8</v>
      </c>
      <c r="D30" s="30">
        <v>0</v>
      </c>
      <c r="E30" s="30">
        <v>8</v>
      </c>
      <c r="F30" s="30">
        <v>8</v>
      </c>
      <c r="G30" s="30">
        <v>0</v>
      </c>
      <c r="H30" s="30">
        <v>8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15.75" customHeight="1">
      <c r="A31" s="29" t="s">
        <v>140</v>
      </c>
      <c r="B31" s="29" t="s">
        <v>106</v>
      </c>
      <c r="C31" s="30">
        <v>30</v>
      </c>
      <c r="D31" s="30">
        <v>0</v>
      </c>
      <c r="E31" s="30">
        <v>30</v>
      </c>
      <c r="F31" s="30">
        <v>30</v>
      </c>
      <c r="G31" s="30">
        <v>0</v>
      </c>
      <c r="H31" s="30">
        <v>30</v>
      </c>
      <c r="I31" s="35">
        <f t="shared" si="0"/>
        <v>0</v>
      </c>
      <c r="J31" s="36">
        <f t="shared" si="1"/>
        <v>0</v>
      </c>
      <c r="K31" s="37">
        <f t="shared" si="2"/>
        <v>0</v>
      </c>
    </row>
    <row r="32" spans="1:11" ht="27.75" customHeight="1">
      <c r="A32" s="29" t="s">
        <v>141</v>
      </c>
      <c r="B32" s="29" t="s">
        <v>108</v>
      </c>
      <c r="C32" s="30">
        <v>166.38</v>
      </c>
      <c r="D32" s="30">
        <v>0</v>
      </c>
      <c r="E32" s="30">
        <v>166.38</v>
      </c>
      <c r="F32" s="30">
        <v>83.05</v>
      </c>
      <c r="G32" s="30">
        <v>0</v>
      </c>
      <c r="H32" s="30">
        <v>83.05</v>
      </c>
      <c r="I32" s="35">
        <f t="shared" si="0"/>
        <v>-0.5008414472893377</v>
      </c>
      <c r="J32" s="36">
        <f t="shared" si="1"/>
        <v>0</v>
      </c>
      <c r="K32" s="37">
        <f t="shared" si="2"/>
        <v>-0.5008414472893377</v>
      </c>
    </row>
    <row r="33" spans="1:11" ht="15.75" customHeight="1">
      <c r="A33" s="29" t="s">
        <v>135</v>
      </c>
      <c r="B33" s="29" t="s">
        <v>110</v>
      </c>
      <c r="C33" s="30">
        <v>2205.44</v>
      </c>
      <c r="D33" s="30">
        <v>810.89</v>
      </c>
      <c r="E33" s="30">
        <v>1394.55</v>
      </c>
      <c r="F33" s="30">
        <v>2678.64</v>
      </c>
      <c r="G33" s="30">
        <v>821.84</v>
      </c>
      <c r="H33" s="30">
        <v>1856.8</v>
      </c>
      <c r="I33" s="35">
        <f t="shared" si="0"/>
        <v>0.21456035983749266</v>
      </c>
      <c r="J33" s="36">
        <f t="shared" si="1"/>
        <v>0.013503681140475336</v>
      </c>
      <c r="K33" s="37">
        <f t="shared" si="2"/>
        <v>0.3314689326305977</v>
      </c>
    </row>
    <row r="34" spans="1:11" ht="15.75" customHeight="1">
      <c r="A34" s="29" t="s">
        <v>111</v>
      </c>
      <c r="B34" s="29" t="s">
        <v>23</v>
      </c>
      <c r="C34" s="30">
        <v>142.79</v>
      </c>
      <c r="D34" s="30">
        <v>142.79</v>
      </c>
      <c r="E34" s="30">
        <v>0</v>
      </c>
      <c r="F34" s="30">
        <v>141.53</v>
      </c>
      <c r="G34" s="30">
        <v>141.53</v>
      </c>
      <c r="H34" s="30">
        <v>0</v>
      </c>
      <c r="I34" s="35">
        <f t="shared" si="0"/>
        <v>-0.008824147349254087</v>
      </c>
      <c r="J34" s="36">
        <f t="shared" si="1"/>
        <v>-0.008824147349254087</v>
      </c>
      <c r="K34" s="37">
        <f t="shared" si="2"/>
        <v>0</v>
      </c>
    </row>
    <row r="35" spans="1:11" ht="15.75" customHeight="1">
      <c r="A35" s="29" t="s">
        <v>142</v>
      </c>
      <c r="B35" s="29" t="s">
        <v>113</v>
      </c>
      <c r="C35" s="30">
        <v>142.79</v>
      </c>
      <c r="D35" s="30">
        <v>142.79</v>
      </c>
      <c r="E35" s="30">
        <v>0</v>
      </c>
      <c r="F35" s="30">
        <v>141.53</v>
      </c>
      <c r="G35" s="30">
        <v>141.53</v>
      </c>
      <c r="H35" s="30">
        <v>0</v>
      </c>
      <c r="I35" s="35">
        <f t="shared" si="0"/>
        <v>-0.008824147349254087</v>
      </c>
      <c r="J35" s="36">
        <f t="shared" si="1"/>
        <v>-0.008824147349254087</v>
      </c>
      <c r="K35" s="37">
        <f t="shared" si="2"/>
        <v>0</v>
      </c>
    </row>
    <row r="36" spans="1:11" ht="15.75" customHeight="1">
      <c r="A36" s="29" t="s">
        <v>131</v>
      </c>
      <c r="B36" s="29" t="s">
        <v>115</v>
      </c>
      <c r="C36" s="30">
        <v>85.14</v>
      </c>
      <c r="D36" s="30">
        <v>85.14</v>
      </c>
      <c r="E36" s="30">
        <v>0</v>
      </c>
      <c r="F36" s="30">
        <v>83.89</v>
      </c>
      <c r="G36" s="30">
        <v>83.89</v>
      </c>
      <c r="H36" s="30">
        <v>0</v>
      </c>
      <c r="I36" s="35">
        <f t="shared" si="0"/>
        <v>-0.014681700728212356</v>
      </c>
      <c r="J36" s="36">
        <f t="shared" si="1"/>
        <v>-0.014681700728212356</v>
      </c>
      <c r="K36" s="37">
        <f t="shared" si="2"/>
        <v>0</v>
      </c>
    </row>
    <row r="37" spans="1:11" ht="15.75" customHeight="1">
      <c r="A37" s="29" t="s">
        <v>132</v>
      </c>
      <c r="B37" s="29" t="s">
        <v>117</v>
      </c>
      <c r="C37" s="30">
        <v>57.65</v>
      </c>
      <c r="D37" s="30">
        <v>57.65</v>
      </c>
      <c r="E37" s="30">
        <v>0</v>
      </c>
      <c r="F37" s="30">
        <v>57.64</v>
      </c>
      <c r="G37" s="30">
        <v>57.64</v>
      </c>
      <c r="H37" s="30">
        <v>0</v>
      </c>
      <c r="I37" s="35">
        <f t="shared" si="0"/>
        <v>-0.00017346053772763245</v>
      </c>
      <c r="J37" s="36">
        <f t="shared" si="1"/>
        <v>-0.00017346053772763245</v>
      </c>
      <c r="K37" s="37">
        <f t="shared" si="2"/>
        <v>0</v>
      </c>
    </row>
    <row r="38" spans="1:11" ht="15.75" customHeight="1">
      <c r="A38" s="29" t="s">
        <v>143</v>
      </c>
      <c r="B38" s="29" t="s">
        <v>27</v>
      </c>
      <c r="C38" s="30">
        <v>12</v>
      </c>
      <c r="D38" s="30">
        <v>0</v>
      </c>
      <c r="E38" s="30">
        <v>12</v>
      </c>
      <c r="F38" s="30">
        <v>0</v>
      </c>
      <c r="G38" s="30">
        <v>0</v>
      </c>
      <c r="H38" s="30">
        <v>0</v>
      </c>
      <c r="I38" s="35">
        <f t="shared" si="0"/>
        <v>-1</v>
      </c>
      <c r="J38" s="36">
        <f t="shared" si="1"/>
        <v>0</v>
      </c>
      <c r="K38" s="37">
        <f t="shared" si="2"/>
        <v>-1</v>
      </c>
    </row>
    <row r="39" spans="1:11" ht="15.75" customHeight="1">
      <c r="A39" s="29" t="s">
        <v>144</v>
      </c>
      <c r="B39" s="29" t="s">
        <v>145</v>
      </c>
      <c r="C39" s="30">
        <v>12</v>
      </c>
      <c r="D39" s="30">
        <v>0</v>
      </c>
      <c r="E39" s="30">
        <v>12</v>
      </c>
      <c r="F39" s="30">
        <v>0</v>
      </c>
      <c r="G39" s="30">
        <v>0</v>
      </c>
      <c r="H39" s="30">
        <v>0</v>
      </c>
      <c r="I39" s="35">
        <f t="shared" si="0"/>
        <v>-1</v>
      </c>
      <c r="J39" s="36">
        <f t="shared" si="1"/>
        <v>0</v>
      </c>
      <c r="K39" s="37">
        <f t="shared" si="2"/>
        <v>-1</v>
      </c>
    </row>
    <row r="40" spans="1:11" ht="15.75" customHeight="1">
      <c r="A40" s="29" t="s">
        <v>131</v>
      </c>
      <c r="B40" s="29" t="s">
        <v>146</v>
      </c>
      <c r="C40" s="30">
        <v>12</v>
      </c>
      <c r="D40" s="30">
        <v>0</v>
      </c>
      <c r="E40" s="30">
        <v>12</v>
      </c>
      <c r="F40" s="30">
        <v>0</v>
      </c>
      <c r="G40" s="30">
        <v>0</v>
      </c>
      <c r="H40" s="30">
        <v>0</v>
      </c>
      <c r="I40" s="35">
        <f t="shared" si="0"/>
        <v>-1</v>
      </c>
      <c r="J40" s="36">
        <f t="shared" si="1"/>
        <v>0</v>
      </c>
      <c r="K40" s="37">
        <f t="shared" si="2"/>
        <v>-1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147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108" t="s">
        <v>123</v>
      </c>
      <c r="D4" s="109" t="s">
        <v>148</v>
      </c>
    </row>
    <row r="5" spans="1:4" ht="19.5" customHeight="1">
      <c r="A5" s="23" t="s">
        <v>60</v>
      </c>
      <c r="B5" s="39" t="s">
        <v>149</v>
      </c>
      <c r="C5" s="108"/>
      <c r="D5" s="109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0" t="s">
        <v>3</v>
      </c>
      <c r="C7" s="41">
        <v>1513.27</v>
      </c>
      <c r="D7" s="42"/>
      <c r="E7" s="38"/>
      <c r="F7" s="38"/>
    </row>
    <row r="8" spans="1:4" ht="15.75" customHeight="1">
      <c r="A8" s="29" t="s">
        <v>150</v>
      </c>
      <c r="B8" s="40" t="s">
        <v>151</v>
      </c>
      <c r="C8" s="41">
        <v>1163.94</v>
      </c>
      <c r="D8" s="42"/>
    </row>
    <row r="9" spans="1:5" ht="15.75" customHeight="1">
      <c r="A9" s="29" t="s">
        <v>152</v>
      </c>
      <c r="B9" s="40" t="s">
        <v>153</v>
      </c>
      <c r="C9" s="41">
        <v>436.05</v>
      </c>
      <c r="D9" s="42"/>
      <c r="E9" s="3"/>
    </row>
    <row r="10" spans="1:4" ht="15.75" customHeight="1">
      <c r="A10" s="29" t="s">
        <v>154</v>
      </c>
      <c r="B10" s="40" t="s">
        <v>155</v>
      </c>
      <c r="C10" s="41">
        <v>174.38</v>
      </c>
      <c r="D10" s="42"/>
    </row>
    <row r="11" spans="1:5" ht="15.75" customHeight="1">
      <c r="A11" s="29" t="s">
        <v>156</v>
      </c>
      <c r="B11" s="40" t="s">
        <v>157</v>
      </c>
      <c r="C11" s="41">
        <v>7.81</v>
      </c>
      <c r="D11" s="42"/>
      <c r="E11" s="3"/>
    </row>
    <row r="12" spans="1:4" ht="15.75" customHeight="1">
      <c r="A12" s="29" t="s">
        <v>158</v>
      </c>
      <c r="B12" s="40" t="s">
        <v>159</v>
      </c>
      <c r="C12" s="41">
        <v>65.17</v>
      </c>
      <c r="D12" s="42"/>
    </row>
    <row r="13" spans="1:4" ht="15.75" customHeight="1">
      <c r="A13" s="29" t="s">
        <v>160</v>
      </c>
      <c r="B13" s="40" t="s">
        <v>161</v>
      </c>
      <c r="C13" s="41">
        <v>200.37</v>
      </c>
      <c r="D13" s="42"/>
    </row>
    <row r="14" spans="1:4" ht="15.75" customHeight="1">
      <c r="A14" s="29" t="s">
        <v>162</v>
      </c>
      <c r="B14" s="40" t="s">
        <v>163</v>
      </c>
      <c r="C14" s="41">
        <v>146.77</v>
      </c>
      <c r="D14" s="42"/>
    </row>
    <row r="15" spans="1:4" ht="15.75" customHeight="1">
      <c r="A15" s="29" t="s">
        <v>164</v>
      </c>
      <c r="B15" s="40" t="s">
        <v>165</v>
      </c>
      <c r="C15" s="41">
        <v>10.5</v>
      </c>
      <c r="D15" s="42"/>
    </row>
    <row r="16" spans="1:4" ht="15.75" customHeight="1">
      <c r="A16" s="29" t="s">
        <v>166</v>
      </c>
      <c r="B16" s="40" t="s">
        <v>167</v>
      </c>
      <c r="C16" s="41">
        <v>83.89</v>
      </c>
      <c r="D16" s="42"/>
    </row>
    <row r="17" spans="1:4" ht="15.75" customHeight="1">
      <c r="A17" s="29" t="s">
        <v>168</v>
      </c>
      <c r="B17" s="40" t="s">
        <v>169</v>
      </c>
      <c r="C17" s="41">
        <v>39</v>
      </c>
      <c r="D17" s="42"/>
    </row>
    <row r="18" spans="1:4" ht="15.75" customHeight="1">
      <c r="A18" s="29" t="s">
        <v>170</v>
      </c>
      <c r="B18" s="40" t="s">
        <v>171</v>
      </c>
      <c r="C18" s="41">
        <v>238.76</v>
      </c>
      <c r="D18" s="42"/>
    </row>
    <row r="19" spans="1:4" ht="15.75" customHeight="1">
      <c r="A19" s="29" t="s">
        <v>172</v>
      </c>
      <c r="B19" s="40" t="s">
        <v>173</v>
      </c>
      <c r="C19" s="41">
        <v>29.45</v>
      </c>
      <c r="D19" s="42"/>
    </row>
    <row r="20" spans="1:4" ht="15.75" customHeight="1">
      <c r="A20" s="29" t="s">
        <v>174</v>
      </c>
      <c r="B20" s="40" t="s">
        <v>175</v>
      </c>
      <c r="C20" s="41">
        <v>5</v>
      </c>
      <c r="D20" s="42"/>
    </row>
    <row r="21" spans="1:4" ht="15.75" customHeight="1">
      <c r="A21" s="29" t="s">
        <v>176</v>
      </c>
      <c r="B21" s="40" t="s">
        <v>177</v>
      </c>
      <c r="C21" s="41">
        <v>8.8</v>
      </c>
      <c r="D21" s="42"/>
    </row>
    <row r="22" spans="1:4" ht="15.75" customHeight="1">
      <c r="A22" s="29" t="s">
        <v>178</v>
      </c>
      <c r="B22" s="40" t="s">
        <v>179</v>
      </c>
      <c r="C22" s="41">
        <v>22</v>
      </c>
      <c r="D22" s="42"/>
    </row>
    <row r="23" spans="1:4" ht="15.75" customHeight="1">
      <c r="A23" s="29" t="s">
        <v>180</v>
      </c>
      <c r="B23" s="40" t="s">
        <v>181</v>
      </c>
      <c r="C23" s="41">
        <v>5</v>
      </c>
      <c r="D23" s="42"/>
    </row>
    <row r="24" spans="1:4" ht="15.75" customHeight="1">
      <c r="A24" s="29" t="s">
        <v>182</v>
      </c>
      <c r="B24" s="40" t="s">
        <v>183</v>
      </c>
      <c r="C24" s="41">
        <v>24.1</v>
      </c>
      <c r="D24" s="42"/>
    </row>
    <row r="25" spans="1:4" ht="15.75" customHeight="1">
      <c r="A25" s="29" t="s">
        <v>184</v>
      </c>
      <c r="B25" s="40" t="s">
        <v>185</v>
      </c>
      <c r="C25" s="41">
        <v>20.4</v>
      </c>
      <c r="D25" s="42"/>
    </row>
    <row r="26" spans="1:4" ht="15.75" customHeight="1">
      <c r="A26" s="29" t="s">
        <v>186</v>
      </c>
      <c r="B26" s="40" t="s">
        <v>187</v>
      </c>
      <c r="C26" s="41">
        <v>25</v>
      </c>
      <c r="D26" s="42"/>
    </row>
    <row r="27" spans="1:4" ht="15.75" customHeight="1">
      <c r="A27" s="29" t="s">
        <v>188</v>
      </c>
      <c r="B27" s="40" t="s">
        <v>189</v>
      </c>
      <c r="C27" s="41">
        <v>3</v>
      </c>
      <c r="D27" s="42"/>
    </row>
    <row r="28" spans="1:4" ht="15.75" customHeight="1">
      <c r="A28" s="29" t="s">
        <v>190</v>
      </c>
      <c r="B28" s="40" t="s">
        <v>191</v>
      </c>
      <c r="C28" s="41">
        <v>5</v>
      </c>
      <c r="D28" s="42"/>
    </row>
    <row r="29" spans="1:4" ht="15.75" customHeight="1">
      <c r="A29" s="29" t="s">
        <v>192</v>
      </c>
      <c r="B29" s="40" t="s">
        <v>193</v>
      </c>
      <c r="C29" s="41">
        <v>5</v>
      </c>
      <c r="D29" s="42"/>
    </row>
    <row r="30" spans="1:4" ht="15.75" customHeight="1">
      <c r="A30" s="29" t="s">
        <v>194</v>
      </c>
      <c r="B30" s="40" t="s">
        <v>195</v>
      </c>
      <c r="C30" s="41">
        <v>1.05</v>
      </c>
      <c r="D30" s="42"/>
    </row>
    <row r="31" spans="1:4" ht="15.75" customHeight="1">
      <c r="A31" s="29" t="s">
        <v>196</v>
      </c>
      <c r="B31" s="40" t="s">
        <v>197</v>
      </c>
      <c r="C31" s="41">
        <v>14.67</v>
      </c>
      <c r="D31" s="42"/>
    </row>
    <row r="32" spans="1:4" ht="15.75" customHeight="1">
      <c r="A32" s="29" t="s">
        <v>198</v>
      </c>
      <c r="B32" s="40" t="s">
        <v>199</v>
      </c>
      <c r="C32" s="41">
        <v>25.74</v>
      </c>
      <c r="D32" s="42"/>
    </row>
    <row r="33" spans="1:4" ht="15.75" customHeight="1">
      <c r="A33" s="29" t="s">
        <v>200</v>
      </c>
      <c r="B33" s="40" t="s">
        <v>201</v>
      </c>
      <c r="C33" s="41">
        <v>15</v>
      </c>
      <c r="D33" s="42"/>
    </row>
    <row r="34" spans="1:4" ht="15.75" customHeight="1">
      <c r="A34" s="29" t="s">
        <v>202</v>
      </c>
      <c r="B34" s="40" t="s">
        <v>203</v>
      </c>
      <c r="C34" s="41">
        <v>20.7</v>
      </c>
      <c r="D34" s="42"/>
    </row>
    <row r="35" spans="1:4" ht="15.75" customHeight="1">
      <c r="A35" s="29" t="s">
        <v>204</v>
      </c>
      <c r="B35" s="40" t="s">
        <v>205</v>
      </c>
      <c r="C35" s="41">
        <v>8.85</v>
      </c>
      <c r="D35" s="42"/>
    </row>
    <row r="36" spans="1:4" ht="15.75" customHeight="1">
      <c r="A36" s="29" t="s">
        <v>206</v>
      </c>
      <c r="B36" s="40" t="s">
        <v>207</v>
      </c>
      <c r="C36" s="41">
        <v>100.57</v>
      </c>
      <c r="D36" s="42"/>
    </row>
    <row r="37" spans="1:4" ht="15.75" customHeight="1">
      <c r="A37" s="29" t="s">
        <v>208</v>
      </c>
      <c r="B37" s="40" t="s">
        <v>209</v>
      </c>
      <c r="C37" s="41">
        <v>25.86</v>
      </c>
      <c r="D37" s="42"/>
    </row>
    <row r="38" spans="1:4" ht="15.75" customHeight="1">
      <c r="A38" s="29" t="s">
        <v>210</v>
      </c>
      <c r="B38" s="40" t="s">
        <v>211</v>
      </c>
      <c r="C38" s="41">
        <v>55.71</v>
      </c>
      <c r="D38" s="42"/>
    </row>
    <row r="39" spans="1:4" ht="15.75" customHeight="1">
      <c r="A39" s="29" t="s">
        <v>212</v>
      </c>
      <c r="B39" s="40" t="s">
        <v>213</v>
      </c>
      <c r="C39" s="41">
        <v>10.58</v>
      </c>
      <c r="D39" s="42"/>
    </row>
    <row r="40" spans="1:4" ht="15.75" customHeight="1">
      <c r="A40" s="29" t="s">
        <v>214</v>
      </c>
      <c r="B40" s="40" t="s">
        <v>215</v>
      </c>
      <c r="C40" s="41">
        <v>6.56</v>
      </c>
      <c r="D40" s="42"/>
    </row>
    <row r="41" spans="1:4" ht="15.75" customHeight="1">
      <c r="A41" s="29" t="s">
        <v>216</v>
      </c>
      <c r="B41" s="40" t="s">
        <v>217</v>
      </c>
      <c r="C41" s="41">
        <v>1.86</v>
      </c>
      <c r="D41" s="42"/>
    </row>
    <row r="42" spans="1:4" ht="15.75" customHeight="1">
      <c r="A42" s="29" t="s">
        <v>218</v>
      </c>
      <c r="B42" s="40" t="s">
        <v>219</v>
      </c>
      <c r="C42" s="41">
        <v>10</v>
      </c>
      <c r="D42" s="42"/>
    </row>
    <row r="43" spans="1:4" ht="15.75" customHeight="1">
      <c r="A43" s="29" t="s">
        <v>220</v>
      </c>
      <c r="B43" s="40" t="s">
        <v>221</v>
      </c>
      <c r="C43" s="41">
        <v>10</v>
      </c>
      <c r="D43" s="4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122</v>
      </c>
      <c r="D4" s="19"/>
      <c r="E4" s="19"/>
      <c r="F4" s="20" t="s">
        <v>123</v>
      </c>
      <c r="G4" s="21"/>
      <c r="H4" s="22"/>
      <c r="I4" s="22" t="s">
        <v>124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119</v>
      </c>
      <c r="E5" s="25" t="s">
        <v>120</v>
      </c>
      <c r="F5" s="25" t="s">
        <v>3</v>
      </c>
      <c r="G5" s="26" t="s">
        <v>119</v>
      </c>
      <c r="H5" s="25" t="s">
        <v>120</v>
      </c>
      <c r="I5" s="25" t="s">
        <v>3</v>
      </c>
      <c r="J5" s="26" t="s">
        <v>119</v>
      </c>
      <c r="K5" s="33" t="s">
        <v>120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160</v>
      </c>
      <c r="D7" s="30">
        <v>0</v>
      </c>
      <c r="E7" s="30">
        <v>160</v>
      </c>
      <c r="F7" s="30">
        <v>5748.87</v>
      </c>
      <c r="G7" s="30">
        <v>0</v>
      </c>
      <c r="H7" s="30">
        <v>5748.87</v>
      </c>
      <c r="I7" s="35">
        <f aca="true" t="shared" si="0" ref="I7:K10">IF(C7&gt;0,(F7-C7)/C7,0)</f>
        <v>34.9304375</v>
      </c>
      <c r="J7" s="36">
        <f t="shared" si="0"/>
        <v>0</v>
      </c>
      <c r="K7" s="37">
        <f t="shared" si="0"/>
        <v>34.9304375</v>
      </c>
      <c r="L7" s="38"/>
      <c r="M7" s="38"/>
    </row>
    <row r="8" spans="1:11" ht="15.75" customHeight="1">
      <c r="A8" s="29" t="s">
        <v>87</v>
      </c>
      <c r="B8" s="29" t="s">
        <v>15</v>
      </c>
      <c r="C8" s="30">
        <v>160</v>
      </c>
      <c r="D8" s="30">
        <v>0</v>
      </c>
      <c r="E8" s="30">
        <v>160</v>
      </c>
      <c r="F8" s="30">
        <v>5748.87</v>
      </c>
      <c r="G8" s="30">
        <v>0</v>
      </c>
      <c r="H8" s="30">
        <v>5748.87</v>
      </c>
      <c r="I8" s="35">
        <f t="shared" si="0"/>
        <v>34.9304375</v>
      </c>
      <c r="J8" s="36">
        <f t="shared" si="0"/>
        <v>0</v>
      </c>
      <c r="K8" s="37">
        <f t="shared" si="0"/>
        <v>34.9304375</v>
      </c>
    </row>
    <row r="9" spans="1:11" ht="36.75" customHeight="1">
      <c r="A9" s="29" t="s">
        <v>223</v>
      </c>
      <c r="B9" s="29" t="s">
        <v>89</v>
      </c>
      <c r="C9" s="30">
        <v>160</v>
      </c>
      <c r="D9" s="30">
        <v>0</v>
      </c>
      <c r="E9" s="30">
        <v>160</v>
      </c>
      <c r="F9" s="30">
        <v>5748.87</v>
      </c>
      <c r="G9" s="30">
        <v>0</v>
      </c>
      <c r="H9" s="30">
        <v>5748.87</v>
      </c>
      <c r="I9" s="35">
        <f t="shared" si="0"/>
        <v>34.9304375</v>
      </c>
      <c r="J9" s="36">
        <f t="shared" si="0"/>
        <v>0</v>
      </c>
      <c r="K9" s="37">
        <f t="shared" si="0"/>
        <v>34.9304375</v>
      </c>
    </row>
    <row r="10" spans="1:11" ht="27.75" customHeight="1">
      <c r="A10" s="29" t="s">
        <v>135</v>
      </c>
      <c r="B10" s="29" t="s">
        <v>91</v>
      </c>
      <c r="C10" s="30">
        <v>160</v>
      </c>
      <c r="D10" s="30">
        <v>0</v>
      </c>
      <c r="E10" s="30">
        <v>160</v>
      </c>
      <c r="F10" s="30">
        <v>5748.87</v>
      </c>
      <c r="G10" s="30">
        <v>0</v>
      </c>
      <c r="H10" s="30">
        <v>5748.87</v>
      </c>
      <c r="I10" s="35">
        <f t="shared" si="0"/>
        <v>34.9304375</v>
      </c>
      <c r="J10" s="36">
        <f t="shared" si="0"/>
        <v>0</v>
      </c>
      <c r="K10" s="37">
        <f t="shared" si="0"/>
        <v>34.9304375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224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225</v>
      </c>
      <c r="B4" s="8" t="s">
        <v>50</v>
      </c>
      <c r="C4" s="8" t="s">
        <v>148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226</v>
      </c>
      <c r="B5" s="10">
        <v>40.05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227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228</v>
      </c>
      <c r="B7" s="14">
        <v>1.05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229</v>
      </c>
      <c r="B8" s="15">
        <v>39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230</v>
      </c>
      <c r="B9" s="10">
        <v>39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231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2019-03-12T02:14:34Z</dcterms:created>
  <dcterms:modified xsi:type="dcterms:W3CDTF">2019-03-12T02:23:32Z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