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$A$1:$E$24</definedName>
    <definedName name="_xlnm.Print_Area" localSheetId="3">$A$1:$K$28</definedName>
    <definedName name="_xlnm.Print_Area" localSheetId="4">$A$1:$K$28</definedName>
    <definedName name="_xlnm.Print_Area" localSheetId="5">$A$1:$K$30</definedName>
    <definedName name="_xlnm.Print_Area" localSheetId="6">$A$1:$W$34</definedName>
    <definedName name="_xlnm.Print_Area" localSheetId="7">$A$1:$K$6</definedName>
    <definedName name="_xlnm.Print_Area" localSheetId="8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<sst xmlns="http://schemas.openxmlformats.org/spreadsheetml/2006/main" count="448" uniqueCount="185">
  <si>
    <t>晋中市扶贫开发办公室2017年预算收支总表</t>
  </si>
  <si>
    <t>收入</t>
  </si>
  <si>
    <t>其他支出</t>
  </si>
  <si>
    <t>对个人和家庭的补助</t>
  </si>
  <si>
    <t xml:space="preserve">  30198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</si>
  <si>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</si>
  <si>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</si>
  <si>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</si>
  <si>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</si>
  <si>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</si>
  <si>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</si>
  <si>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2130501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</si>
  <si>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</si>
  <si>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</si>
  <si>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</si>
  <si>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</si>
  <si>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</si>
  <si>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</si>
  <si>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</si>
  <si>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</si>
  <si>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</si>
  <si>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</si>
  <si>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</si>
  <si>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</si>
  <si>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</si>
  <si>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</si>
  <si>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</si>
  <si>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</si>
  <si>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213</t>
  </si>
  <si>
    <t>晋中市扶贫开发办公室2017年部门预算支出总表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</si>
  <si>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</si>
  <si>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</si>
  <si>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</si>
  <si>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</si>
  <si>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</si>
  <si>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</si>
  <si>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</si>
  <si>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</si>
  <si>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</si>
  <si>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晋中市扶贫开发办公室2017年部门预算收入总表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</si>
  <si>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</si>
  <si>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</si>
  <si>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</si>
  <si>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</si>
  <si>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</si>
  <si>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</si>
  <si>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</si>
  <si>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晋中市扶贫开发办公室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</si>
  <si>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</si>
  <si>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</si>
  <si>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</si>
  <si>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</si>
  <si>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</si>
  <si>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</si>
  <si>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</si>
  <si>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</si>
  <si>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</si>
  <si>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</si>
  <si>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</si>
  <si>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</si>
  <si>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</si>
  <si>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</si>
  <si>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</si>
  <si>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</si>
  <si>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</si>
  <si>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</si>
  <si>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</si>
  <si>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</si>
  <si>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</si>
  <si>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</si>
  <si>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</si>
  <si>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</si>
  <si>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</si>
  <si>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</si>
  <si>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</si>
  <si>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</si>
  <si>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</si>
  <si>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</si>
  <si>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</si>
  <si>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</si>
  <si>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</si>
  <si>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</si>
  <si>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</si>
  <si>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</si>
  <si>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</si>
  <si>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</si>
  <si>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</si>
  <si>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</si>
  <si>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</si>
  <si>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</si>
  <si>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</si>
  <si>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</si>
  <si>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</si>
  <si>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扶贫</t>
  </si>
  <si>
    <t xml:space="preserve">  21305</t>
  </si>
  <si>
    <t>政府性基金</t>
  </si>
  <si>
    <t>单位：万元</t>
  </si>
  <si>
    <t xml:space="preserve">    扶贫事业机构</t>
  </si>
  <si>
    <t xml:space="preserve">  福利费</t>
  </si>
  <si>
    <t xml:space="preserve">    50</t>
  </si>
  <si>
    <t xml:space="preserve">    99</t>
  </si>
  <si>
    <t>302</t>
  </si>
  <si>
    <t>工资福利支出</t>
  </si>
  <si>
    <t>小计</t>
  </si>
  <si>
    <t>晋中市扶贫开发办公室2017年一般公共预算安排基本支出分经济科目表</t>
  </si>
  <si>
    <t>四、其他各项收入</t>
  </si>
  <si>
    <t>2017年</t>
  </si>
  <si>
    <t>晋中市扶贫开发办公室2017年一般公共预算支出预算表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</si>
  <si>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</si>
  <si>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</si>
  <si>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</si>
  <si>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</si>
  <si>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</si>
  <si>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</si>
  <si>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</si>
  <si>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</si>
  <si>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</si>
  <si>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</si>
  <si>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</si>
  <si>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</si>
  <si>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</si>
  <si>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</si>
  <si>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</si>
  <si>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</si>
  <si>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</si>
  <si>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</si>
  <si>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</si>
  <si>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</si>
  <si>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</si>
  <si>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</si>
  <si>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</si>
  <si>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</si>
  <si>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</si>
  <si>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其他扶贫支出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</si>
  <si>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</si>
  <si>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</si>
  <si>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</si>
  <si>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</si>
  <si>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</si>
  <si>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</si>
  <si>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</si>
  <si>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</si>
  <si>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</si>
  <si>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 xml:space="preserve">    行政运行（扶贫）</t>
  </si>
  <si>
    <t>晋中市扶贫开发办公室2017年政府性基金预算支出预算表</t>
  </si>
  <si>
    <t xml:space="preserve">    2210201</t>
  </si>
  <si>
    <t xml:space="preserve">  21007</t>
  </si>
  <si>
    <t>粮油物资储备等支出</t>
  </si>
  <si>
    <t>教育支出</t>
  </si>
  <si>
    <t>单位名称</t>
  </si>
  <si>
    <t xml:space="preserve">    2130599</t>
  </si>
  <si>
    <t xml:space="preserve">    2130550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</si>
  <si>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</si>
  <si>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</si>
  <si>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</si>
  <si>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</si>
  <si>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</si>
  <si>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</si>
  <si>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</si>
  <si>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</si>
  <si>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</si>
  <si>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</si>
  <si>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</si>
  <si>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</si>
  <si>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</si>
  <si>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</si>
  <si>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</si>
  <si>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</si>
  <si>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</si>
  <si>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>晋中市扶贫开发办公室2017年“三公”经费预算表</t>
  </si>
  <si>
    <t xml:space="preserve">  邮电费</t>
  </si>
  <si>
    <t>晋中市扶贫开发办公室2017年财政拨款收支总表</t>
  </si>
  <si>
    <t xml:space="preserve">  21013</t>
  </si>
  <si>
    <t>转移性支出</t>
  </si>
  <si>
    <t>预备费</t>
  </si>
  <si>
    <t xml:space="preserve">  30314</t>
  </si>
  <si>
    <t xml:space="preserve">  差旅费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</si>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</sst>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96</v>
      </c>
    </row>
    <row r="4" spans="1:30" ht="31.5" customHeight="1">
      <c r="A4" s="6" t="s">
        <v>149</v>
      </c>
      <c r="B4" s="6" t="s">
        <v>40</v>
      </c>
      <c r="C4" s="17" t="s">
        <v>25</v>
      </c>
      <c r="D4" s="17" t="s">
        <v>72</v>
      </c>
      <c r="E4" s="17" t="s">
        <v>16</v>
      </c>
      <c r="F4" s="17" t="s">
        <v>79</v>
      </c>
      <c r="G4" s="17" t="s">
        <v>148</v>
      </c>
      <c r="H4" s="17" t="s">
        <v>56</v>
      </c>
      <c r="I4" s="17" t="s">
        <v>110</v>
      </c>
      <c r="J4" s="17" t="s">
        <v>136</v>
      </c>
      <c r="K4" s="17" t="s">
        <v>179</v>
      </c>
      <c r="L4" s="17" t="s">
        <v>21</v>
      </c>
      <c r="M4" s="17" t="s">
        <v>85</v>
      </c>
      <c r="N4" s="17" t="s">
        <v>80</v>
      </c>
      <c r="O4" s="17" t="s">
        <v>18</v>
      </c>
      <c r="P4" s="17" t="s">
        <v>165</v>
      </c>
      <c r="Q4" s="17" t="s">
        <v>17</v>
      </c>
      <c r="R4" s="17" t="s">
        <v>38</v>
      </c>
      <c r="S4" s="17" t="s">
        <v>135</v>
      </c>
      <c r="T4" s="17" t="s">
        <v>45</v>
      </c>
      <c r="U4" s="17" t="s">
        <v>113</v>
      </c>
      <c r="V4" s="17" t="s">
        <v>158</v>
      </c>
      <c r="W4" s="17" t="s">
        <v>147</v>
      </c>
      <c r="X4" s="18" t="s">
        <v>30</v>
      </c>
      <c r="Y4" s="18" t="s">
        <v>174</v>
      </c>
      <c r="Z4" s="18" t="s">
        <v>2</v>
      </c>
      <c r="AA4" s="17" t="s">
        <v>173</v>
      </c>
      <c r="AB4" s="18" t="s">
        <v>62</v>
      </c>
      <c r="AC4" s="62" t="s">
        <v>166</v>
      </c>
      <c r="AD4" s="18" t="s">
        <v>51</v>
      </c>
    </row>
    <row r="5" spans="1:30" ht="13.5" customHeight="1">
      <c r="A5" s="7" t="s">
        <v>129</v>
      </c>
      <c r="B5" s="7" t="s">
        <v>129</v>
      </c>
      <c r="C5" s="7" t="s">
        <v>129</v>
      </c>
      <c r="D5" s="7" t="s">
        <v>129</v>
      </c>
      <c r="E5" s="7" t="s">
        <v>129</v>
      </c>
      <c r="F5" s="7" t="s">
        <v>129</v>
      </c>
      <c r="G5" s="7" t="s">
        <v>129</v>
      </c>
      <c r="H5" s="7" t="s">
        <v>129</v>
      </c>
      <c r="I5" s="7" t="s">
        <v>129</v>
      </c>
      <c r="J5" s="7" t="s">
        <v>129</v>
      </c>
      <c r="K5" s="7" t="s">
        <v>129</v>
      </c>
      <c r="L5" s="7" t="s">
        <v>129</v>
      </c>
      <c r="M5" s="7" t="s">
        <v>129</v>
      </c>
      <c r="N5" s="7" t="s">
        <v>129</v>
      </c>
      <c r="O5" s="7" t="s">
        <v>129</v>
      </c>
      <c r="P5" s="7" t="s">
        <v>129</v>
      </c>
      <c r="Q5" s="7" t="s">
        <v>129</v>
      </c>
      <c r="R5" s="7" t="s">
        <v>129</v>
      </c>
      <c r="S5" s="7" t="s">
        <v>129</v>
      </c>
      <c r="T5" s="7" t="s">
        <v>129</v>
      </c>
      <c r="U5" s="7" t="s">
        <v>129</v>
      </c>
      <c r="V5" s="7" t="s">
        <v>129</v>
      </c>
      <c r="W5" s="7" t="s">
        <v>129</v>
      </c>
      <c r="X5" s="7" t="s">
        <v>129</v>
      </c>
      <c r="Y5" s="7" t="s">
        <v>129</v>
      </c>
      <c r="Z5" s="7" t="s">
        <v>129</v>
      </c>
      <c r="AA5" s="7" t="s">
        <v>129</v>
      </c>
      <c r="AB5" s="7" t="s">
        <v>129</v>
      </c>
      <c r="AC5" s="7" t="s">
        <v>129</v>
      </c>
      <c r="AD5" s="63" t="s">
        <v>129</v>
      </c>
    </row>
    <row r="6" spans="1:30" ht="18.75" customHeight="1">
      <c r="A6" s="95" t="s">
        <v>40</v>
      </c>
      <c r="B6" s="96">
        <v>2659.17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35.57</v>
      </c>
      <c r="K6" s="94">
        <v>0</v>
      </c>
      <c r="L6" s="94">
        <v>7.24</v>
      </c>
      <c r="M6" s="94">
        <v>0</v>
      </c>
      <c r="N6" s="94">
        <v>0</v>
      </c>
      <c r="O6" s="94">
        <v>2598.88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17.48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</row>
    <row r="7" spans="1:30" ht="18.75" customHeight="1">
      <c r="A7" s="95" t="s">
        <v>47</v>
      </c>
      <c r="B7" s="96">
        <v>2659.17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35.57</v>
      </c>
      <c r="K7" s="94">
        <v>0</v>
      </c>
      <c r="L7" s="94">
        <v>7.24</v>
      </c>
      <c r="M7" s="94">
        <v>0</v>
      </c>
      <c r="N7" s="94">
        <v>0</v>
      </c>
      <c r="O7" s="94">
        <v>2598.88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17.48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8" t="s">
        <v>0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114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4" t="s">
        <v>67</v>
      </c>
      <c r="B5" s="76" t="s">
        <v>88</v>
      </c>
      <c r="C5" s="75"/>
      <c r="D5" s="30"/>
      <c r="E5" s="114" t="s">
        <v>67</v>
      </c>
      <c r="F5" s="32" t="s">
        <v>88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14"/>
      <c r="B6" s="63" t="s">
        <v>164</v>
      </c>
      <c r="C6" s="66" t="s">
        <v>106</v>
      </c>
      <c r="D6" s="31" t="s">
        <v>26</v>
      </c>
      <c r="E6" s="114"/>
      <c r="F6" s="63" t="s">
        <v>164</v>
      </c>
      <c r="G6" s="66" t="s">
        <v>106</v>
      </c>
      <c r="H6" s="17" t="s">
        <v>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123</v>
      </c>
      <c r="B7" s="97">
        <v>495.13</v>
      </c>
      <c r="C7" s="97">
        <v>2659.17</v>
      </c>
      <c r="D7" s="73">
        <f>IF(B7&gt;0,(C7-B7)/B7,0)</f>
        <v>4.37065013228849</v>
      </c>
      <c r="E7" s="47" t="s">
        <v>25</v>
      </c>
      <c r="F7" s="94">
        <v>0</v>
      </c>
      <c r="G7" s="94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178</v>
      </c>
      <c r="B8" s="97">
        <v>0</v>
      </c>
      <c r="C8" s="97">
        <v>0</v>
      </c>
      <c r="D8" s="73">
        <f>IF(B8&gt;0,(C8-B8)/B8,0)</f>
        <v>0</v>
      </c>
      <c r="E8" s="47" t="s">
        <v>72</v>
      </c>
      <c r="F8" s="94">
        <v>0</v>
      </c>
      <c r="G8" s="94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71</v>
      </c>
      <c r="B9" s="97">
        <v>0</v>
      </c>
      <c r="C9" s="97">
        <v>0</v>
      </c>
      <c r="D9" s="73">
        <f>IF(B9&gt;0,(C9-B9)/B9,0)</f>
        <v>0</v>
      </c>
      <c r="E9" s="47" t="s">
        <v>16</v>
      </c>
      <c r="F9" s="94">
        <v>0</v>
      </c>
      <c r="G9" s="94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105</v>
      </c>
      <c r="B10" s="97">
        <v>0</v>
      </c>
      <c r="C10" s="97">
        <v>0</v>
      </c>
      <c r="D10" s="73">
        <f>IF(B10&gt;0,(C10-B10)/B10,0)</f>
        <v>0</v>
      </c>
      <c r="E10" s="47" t="s">
        <v>79</v>
      </c>
      <c r="F10" s="94">
        <v>0</v>
      </c>
      <c r="G10" s="94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148</v>
      </c>
      <c r="F11" s="94">
        <v>0</v>
      </c>
      <c r="G11" s="94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56</v>
      </c>
      <c r="F12" s="94">
        <v>0</v>
      </c>
      <c r="G12" s="94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110</v>
      </c>
      <c r="F13" s="94">
        <v>0</v>
      </c>
      <c r="G13" s="94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136</v>
      </c>
      <c r="F14" s="94">
        <v>25.34</v>
      </c>
      <c r="G14" s="94">
        <v>35.57</v>
      </c>
      <c r="H14" s="73">
        <f t="shared" si="0"/>
        <v>0.40370955011838994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179</v>
      </c>
      <c r="F15" s="94">
        <v>0</v>
      </c>
      <c r="G15" s="94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21</v>
      </c>
      <c r="F16" s="94">
        <v>4.89</v>
      </c>
      <c r="G16" s="94">
        <v>7.24</v>
      </c>
      <c r="H16" s="73">
        <f t="shared" si="0"/>
        <v>0.48057259713701445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85</v>
      </c>
      <c r="F17" s="94">
        <v>0</v>
      </c>
      <c r="G17" s="94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80</v>
      </c>
      <c r="F18" s="94">
        <v>0</v>
      </c>
      <c r="G18" s="94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94">
        <v>453.11</v>
      </c>
      <c r="G19" s="94">
        <v>2598.88</v>
      </c>
      <c r="H19" s="73">
        <f t="shared" si="0"/>
        <v>4.73564918011079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165</v>
      </c>
      <c r="F20" s="94">
        <v>0</v>
      </c>
      <c r="G20" s="94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94">
        <v>0</v>
      </c>
      <c r="G21" s="94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38</v>
      </c>
      <c r="F22" s="94">
        <v>0</v>
      </c>
      <c r="G22" s="94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135</v>
      </c>
      <c r="F23" s="94">
        <v>0</v>
      </c>
      <c r="G23" s="94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45</v>
      </c>
      <c r="F24" s="94">
        <v>0</v>
      </c>
      <c r="G24" s="94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113</v>
      </c>
      <c r="F25" s="94">
        <v>0</v>
      </c>
      <c r="G25" s="94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158</v>
      </c>
      <c r="F26" s="94">
        <v>11.79</v>
      </c>
      <c r="G26" s="94">
        <v>17.48</v>
      </c>
      <c r="H26" s="73">
        <f t="shared" si="0"/>
        <v>0.4826123833757423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44</v>
      </c>
      <c r="F27" s="94">
        <v>0</v>
      </c>
      <c r="G27" s="94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30</v>
      </c>
      <c r="F28" s="94">
        <v>0</v>
      </c>
      <c r="G28" s="94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174</v>
      </c>
      <c r="F29" s="94">
        <v>0</v>
      </c>
      <c r="G29" s="94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94">
        <v>0</v>
      </c>
      <c r="G30" s="94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173</v>
      </c>
      <c r="F31" s="94">
        <v>0</v>
      </c>
      <c r="G31" s="94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62</v>
      </c>
      <c r="F32" s="94">
        <v>0</v>
      </c>
      <c r="G32" s="94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166</v>
      </c>
      <c r="F33" s="94">
        <v>0</v>
      </c>
      <c r="G33" s="94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51</v>
      </c>
      <c r="F34" s="94">
        <v>0</v>
      </c>
      <c r="G34" s="94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37</v>
      </c>
      <c r="B36" s="33">
        <f>SUM(B7:B10)</f>
        <v>495.13</v>
      </c>
      <c r="C36" s="33">
        <f>SUM(C7:C10)</f>
        <v>2659.17</v>
      </c>
      <c r="D36" s="74">
        <f>IF(B36&gt;0,(C36-B36)/B36,0)</f>
        <v>4.37065013228849</v>
      </c>
      <c r="E36" s="47" t="s">
        <v>31</v>
      </c>
      <c r="F36" s="72">
        <f>SUM(F7:F34)</f>
        <v>495.13000000000005</v>
      </c>
      <c r="G36" s="72">
        <f>SUM(G7:G34)</f>
        <v>2659.17</v>
      </c>
      <c r="H36" s="74">
        <f>IF(F36&gt;0,(G36-F36)/F36,0)</f>
        <v>4.370650132288489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8" t="s">
        <v>171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114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5" t="s">
        <v>67</v>
      </c>
      <c r="B5" s="114" t="s">
        <v>161</v>
      </c>
      <c r="C5" s="79" t="s">
        <v>67</v>
      </c>
      <c r="D5" s="32" t="s">
        <v>161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5"/>
      <c r="B6" s="80"/>
      <c r="C6" s="79"/>
      <c r="D6" s="63" t="s">
        <v>103</v>
      </c>
      <c r="E6" s="66" t="s">
        <v>119</v>
      </c>
      <c r="F6" s="78" t="s">
        <v>116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6</v>
      </c>
      <c r="B7" s="99">
        <v>2659.17</v>
      </c>
      <c r="C7" s="88" t="s">
        <v>25</v>
      </c>
      <c r="D7" s="89">
        <f aca="true" t="shared" si="0" ref="D7:D34">E7+F7</f>
        <v>0</v>
      </c>
      <c r="E7" s="94">
        <v>0</v>
      </c>
      <c r="F7" s="97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115</v>
      </c>
      <c r="B8" s="97">
        <v>0</v>
      </c>
      <c r="C8" s="88" t="s">
        <v>72</v>
      </c>
      <c r="D8" s="89">
        <f t="shared" si="0"/>
        <v>0</v>
      </c>
      <c r="E8" s="94">
        <v>0</v>
      </c>
      <c r="F8" s="97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90"/>
      <c r="B9" s="68"/>
      <c r="C9" s="47" t="s">
        <v>16</v>
      </c>
      <c r="D9" s="89">
        <f t="shared" si="0"/>
        <v>0</v>
      </c>
      <c r="E9" s="94">
        <v>0</v>
      </c>
      <c r="F9" s="97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90"/>
      <c r="B10" s="26"/>
      <c r="C10" s="47" t="s">
        <v>79</v>
      </c>
      <c r="D10" s="89">
        <f t="shared" si="0"/>
        <v>0</v>
      </c>
      <c r="E10" s="94">
        <v>0</v>
      </c>
      <c r="F10" s="9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148</v>
      </c>
      <c r="D11" s="89">
        <f t="shared" si="0"/>
        <v>0</v>
      </c>
      <c r="E11" s="94">
        <v>0</v>
      </c>
      <c r="F11" s="97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56</v>
      </c>
      <c r="D12" s="89">
        <f t="shared" si="0"/>
        <v>0</v>
      </c>
      <c r="E12" s="94">
        <v>0</v>
      </c>
      <c r="F12" s="9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110</v>
      </c>
      <c r="D13" s="89">
        <f t="shared" si="0"/>
        <v>0</v>
      </c>
      <c r="E13" s="94">
        <v>0</v>
      </c>
      <c r="F13" s="97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136</v>
      </c>
      <c r="D14" s="89">
        <f t="shared" si="0"/>
        <v>35.57</v>
      </c>
      <c r="E14" s="94">
        <v>35.57</v>
      </c>
      <c r="F14" s="9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179</v>
      </c>
      <c r="D15" s="89">
        <f t="shared" si="0"/>
        <v>0</v>
      </c>
      <c r="E15" s="94">
        <v>0</v>
      </c>
      <c r="F15" s="9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21</v>
      </c>
      <c r="D16" s="89">
        <f t="shared" si="0"/>
        <v>7.24</v>
      </c>
      <c r="E16" s="94">
        <v>7.24</v>
      </c>
      <c r="F16" s="97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85</v>
      </c>
      <c r="D17" s="89">
        <f t="shared" si="0"/>
        <v>0</v>
      </c>
      <c r="E17" s="94">
        <v>0</v>
      </c>
      <c r="F17" s="9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80</v>
      </c>
      <c r="D18" s="89">
        <f t="shared" si="0"/>
        <v>0</v>
      </c>
      <c r="E18" s="94">
        <v>0</v>
      </c>
      <c r="F18" s="97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9">
        <f t="shared" si="0"/>
        <v>2598.88</v>
      </c>
      <c r="E19" s="94">
        <v>2598.88</v>
      </c>
      <c r="F19" s="97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165</v>
      </c>
      <c r="D20" s="89">
        <f t="shared" si="0"/>
        <v>0</v>
      </c>
      <c r="E20" s="94">
        <v>0</v>
      </c>
      <c r="F20" s="97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9">
        <f t="shared" si="0"/>
        <v>0</v>
      </c>
      <c r="E21" s="94">
        <v>0</v>
      </c>
      <c r="F21" s="97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38</v>
      </c>
      <c r="D22" s="89">
        <f t="shared" si="0"/>
        <v>0</v>
      </c>
      <c r="E22" s="94">
        <v>0</v>
      </c>
      <c r="F22" s="97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135</v>
      </c>
      <c r="D23" s="89">
        <f t="shared" si="0"/>
        <v>0</v>
      </c>
      <c r="E23" s="94">
        <v>0</v>
      </c>
      <c r="F23" s="97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45</v>
      </c>
      <c r="D24" s="89">
        <f t="shared" si="0"/>
        <v>0</v>
      </c>
      <c r="E24" s="94">
        <v>0</v>
      </c>
      <c r="F24" s="97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113</v>
      </c>
      <c r="D25" s="89">
        <f t="shared" si="0"/>
        <v>0</v>
      </c>
      <c r="E25" s="94">
        <v>0</v>
      </c>
      <c r="F25" s="97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158</v>
      </c>
      <c r="D26" s="89">
        <f t="shared" si="0"/>
        <v>17.48</v>
      </c>
      <c r="E26" s="94">
        <v>17.48</v>
      </c>
      <c r="F26" s="97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44</v>
      </c>
      <c r="D27" s="89">
        <f t="shared" si="0"/>
        <v>0</v>
      </c>
      <c r="E27" s="94">
        <v>0</v>
      </c>
      <c r="F27" s="97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30</v>
      </c>
      <c r="D28" s="89">
        <f t="shared" si="0"/>
        <v>0</v>
      </c>
      <c r="E28" s="94">
        <v>0</v>
      </c>
      <c r="F28" s="97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174</v>
      </c>
      <c r="D29" s="89">
        <f t="shared" si="0"/>
        <v>0</v>
      </c>
      <c r="E29" s="94">
        <v>0</v>
      </c>
      <c r="F29" s="97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9">
        <f t="shared" si="0"/>
        <v>0</v>
      </c>
      <c r="E30" s="94">
        <v>0</v>
      </c>
      <c r="F30" s="97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173</v>
      </c>
      <c r="D31" s="89">
        <f t="shared" si="0"/>
        <v>0</v>
      </c>
      <c r="E31" s="94">
        <v>0</v>
      </c>
      <c r="F31" s="97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62</v>
      </c>
      <c r="D32" s="89">
        <f t="shared" si="0"/>
        <v>0</v>
      </c>
      <c r="E32" s="94">
        <v>0</v>
      </c>
      <c r="F32" s="97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166</v>
      </c>
      <c r="D33" s="89">
        <f t="shared" si="0"/>
        <v>0</v>
      </c>
      <c r="E33" s="94">
        <v>0</v>
      </c>
      <c r="F33" s="97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51</v>
      </c>
      <c r="D34" s="89">
        <f t="shared" si="0"/>
        <v>0</v>
      </c>
      <c r="E34" s="94">
        <v>0</v>
      </c>
      <c r="F34" s="97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37</v>
      </c>
      <c r="B36" s="91">
        <f>SUM(B7:B8)</f>
        <v>2659.17</v>
      </c>
      <c r="C36" s="47" t="s">
        <v>31</v>
      </c>
      <c r="D36" s="72">
        <f>SUM(D7:D34)</f>
        <v>2659.17</v>
      </c>
      <c r="E36" s="72">
        <f>SUM(E7:E34)</f>
        <v>2659.17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05" t="s">
        <v>39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96</v>
      </c>
    </row>
    <row r="4" spans="1:7" ht="23.25" customHeight="1">
      <c r="A4" s="59" t="s">
        <v>67</v>
      </c>
      <c r="B4" s="60"/>
      <c r="C4" s="81" t="s">
        <v>37</v>
      </c>
      <c r="D4" s="83" t="s">
        <v>119</v>
      </c>
      <c r="E4" s="83" t="s">
        <v>95</v>
      </c>
      <c r="F4" s="83" t="s">
        <v>182</v>
      </c>
      <c r="G4" s="82" t="s">
        <v>117</v>
      </c>
    </row>
    <row r="5" spans="1:7" ht="19.5" customHeight="1">
      <c r="A5" s="51" t="s">
        <v>181</v>
      </c>
      <c r="B5" s="64" t="s">
        <v>53</v>
      </c>
      <c r="C5" s="81"/>
      <c r="D5" s="83"/>
      <c r="E5" s="83"/>
      <c r="F5" s="83"/>
      <c r="G5" s="82"/>
    </row>
    <row r="6" spans="1:9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50" t="s">
        <v>129</v>
      </c>
      <c r="F6" s="50" t="s">
        <v>129</v>
      </c>
      <c r="G6" s="50" t="s">
        <v>129</v>
      </c>
      <c r="H6" s="10"/>
      <c r="I6" s="10"/>
    </row>
    <row r="7" spans="1:9" ht="15.75" customHeight="1">
      <c r="A7" s="104"/>
      <c r="B7" s="101" t="s">
        <v>40</v>
      </c>
      <c r="C7" s="103">
        <v>2659.17</v>
      </c>
      <c r="D7" s="102">
        <v>2659.17</v>
      </c>
      <c r="E7" s="102">
        <v>0</v>
      </c>
      <c r="F7" s="102">
        <v>0</v>
      </c>
      <c r="G7" s="100">
        <v>0</v>
      </c>
      <c r="H7" s="11"/>
      <c r="I7" s="11"/>
    </row>
    <row r="8" spans="1:7" ht="15.75" customHeight="1">
      <c r="A8" s="104" t="s">
        <v>42</v>
      </c>
      <c r="B8" s="101" t="s">
        <v>136</v>
      </c>
      <c r="C8" s="103">
        <v>35.57</v>
      </c>
      <c r="D8" s="102">
        <v>35.57</v>
      </c>
      <c r="E8" s="102">
        <v>0</v>
      </c>
      <c r="F8" s="102">
        <v>0</v>
      </c>
      <c r="G8" s="100">
        <v>0</v>
      </c>
    </row>
    <row r="9" spans="1:7" ht="15.75" customHeight="1">
      <c r="A9" s="104" t="s">
        <v>154</v>
      </c>
      <c r="B9" s="101" t="s">
        <v>109</v>
      </c>
      <c r="C9" s="103">
        <v>35.57</v>
      </c>
      <c r="D9" s="102">
        <v>35.57</v>
      </c>
      <c r="E9" s="102">
        <v>0</v>
      </c>
      <c r="F9" s="102">
        <v>0</v>
      </c>
      <c r="G9" s="100">
        <v>0</v>
      </c>
    </row>
    <row r="10" spans="1:7" ht="15.75" customHeight="1">
      <c r="A10" s="104" t="s">
        <v>75</v>
      </c>
      <c r="B10" s="101" t="s">
        <v>55</v>
      </c>
      <c r="C10" s="103">
        <v>5.85</v>
      </c>
      <c r="D10" s="102">
        <v>5.85</v>
      </c>
      <c r="E10" s="102">
        <v>0</v>
      </c>
      <c r="F10" s="102">
        <v>0</v>
      </c>
      <c r="G10" s="100">
        <v>0</v>
      </c>
    </row>
    <row r="11" spans="1:7" ht="18.75" customHeight="1">
      <c r="A11" s="104" t="s">
        <v>76</v>
      </c>
      <c r="B11" s="101" t="s">
        <v>41</v>
      </c>
      <c r="C11" s="103">
        <v>21.23</v>
      </c>
      <c r="D11" s="102">
        <v>21.23</v>
      </c>
      <c r="E11" s="102">
        <v>0</v>
      </c>
      <c r="F11" s="102">
        <v>0</v>
      </c>
      <c r="G11" s="100">
        <v>0</v>
      </c>
    </row>
    <row r="12" spans="1:7" ht="15.75" customHeight="1">
      <c r="A12" s="104" t="s">
        <v>23</v>
      </c>
      <c r="B12" s="101" t="s">
        <v>64</v>
      </c>
      <c r="C12" s="103">
        <v>8.49</v>
      </c>
      <c r="D12" s="102">
        <v>8.49</v>
      </c>
      <c r="E12" s="102">
        <v>0</v>
      </c>
      <c r="F12" s="102">
        <v>0</v>
      </c>
      <c r="G12" s="100">
        <v>0</v>
      </c>
    </row>
    <row r="13" spans="1:7" ht="15.75" customHeight="1">
      <c r="A13" s="104" t="s">
        <v>82</v>
      </c>
      <c r="B13" s="101" t="s">
        <v>21</v>
      </c>
      <c r="C13" s="103">
        <v>7.24</v>
      </c>
      <c r="D13" s="102">
        <v>7.24</v>
      </c>
      <c r="E13" s="102">
        <v>0</v>
      </c>
      <c r="F13" s="102">
        <v>0</v>
      </c>
      <c r="G13" s="100">
        <v>0</v>
      </c>
    </row>
    <row r="14" spans="1:7" ht="15.75" customHeight="1">
      <c r="A14" s="104" t="s">
        <v>146</v>
      </c>
      <c r="B14" s="101" t="s">
        <v>70</v>
      </c>
      <c r="C14" s="103">
        <v>0.06</v>
      </c>
      <c r="D14" s="102">
        <v>0.06</v>
      </c>
      <c r="E14" s="102">
        <v>0</v>
      </c>
      <c r="F14" s="102">
        <v>0</v>
      </c>
      <c r="G14" s="100">
        <v>0</v>
      </c>
    </row>
    <row r="15" spans="1:7" ht="15.75" customHeight="1">
      <c r="A15" s="104" t="s">
        <v>134</v>
      </c>
      <c r="B15" s="101" t="s">
        <v>140</v>
      </c>
      <c r="C15" s="103">
        <v>0.06</v>
      </c>
      <c r="D15" s="102">
        <v>0.06</v>
      </c>
      <c r="E15" s="102">
        <v>0</v>
      </c>
      <c r="F15" s="102">
        <v>0</v>
      </c>
      <c r="G15" s="100">
        <v>0</v>
      </c>
    </row>
    <row r="16" spans="1:7" ht="15.75" customHeight="1">
      <c r="A16" s="104" t="s">
        <v>84</v>
      </c>
      <c r="B16" s="101" t="s">
        <v>69</v>
      </c>
      <c r="C16" s="103">
        <v>6.57</v>
      </c>
      <c r="D16" s="102">
        <v>6.57</v>
      </c>
      <c r="E16" s="102">
        <v>0</v>
      </c>
      <c r="F16" s="102">
        <v>0</v>
      </c>
      <c r="G16" s="100">
        <v>0</v>
      </c>
    </row>
    <row r="17" spans="1:7" ht="15.75" customHeight="1">
      <c r="A17" s="104" t="s">
        <v>128</v>
      </c>
      <c r="B17" s="101" t="s">
        <v>15</v>
      </c>
      <c r="C17" s="103">
        <v>6.57</v>
      </c>
      <c r="D17" s="102">
        <v>6.57</v>
      </c>
      <c r="E17" s="102">
        <v>0</v>
      </c>
      <c r="F17" s="102">
        <v>0</v>
      </c>
      <c r="G17" s="100">
        <v>0</v>
      </c>
    </row>
    <row r="18" spans="1:7" ht="15.75" customHeight="1">
      <c r="A18" s="104" t="s">
        <v>172</v>
      </c>
      <c r="B18" s="101" t="s">
        <v>36</v>
      </c>
      <c r="C18" s="103">
        <v>0.61</v>
      </c>
      <c r="D18" s="102">
        <v>0.61</v>
      </c>
      <c r="E18" s="102">
        <v>0</v>
      </c>
      <c r="F18" s="102">
        <v>0</v>
      </c>
      <c r="G18" s="100">
        <v>0</v>
      </c>
    </row>
    <row r="19" spans="1:7" ht="15.75" customHeight="1">
      <c r="A19" s="104" t="s">
        <v>54</v>
      </c>
      <c r="B19" s="101" t="s">
        <v>127</v>
      </c>
      <c r="C19" s="103">
        <v>0.61</v>
      </c>
      <c r="D19" s="102">
        <v>0.61</v>
      </c>
      <c r="E19" s="102">
        <v>0</v>
      </c>
      <c r="F19" s="102">
        <v>0</v>
      </c>
      <c r="G19" s="100">
        <v>0</v>
      </c>
    </row>
    <row r="20" spans="1:7" ht="15.75" customHeight="1">
      <c r="A20" s="104" t="s">
        <v>28</v>
      </c>
      <c r="B20" s="101" t="s">
        <v>18</v>
      </c>
      <c r="C20" s="103">
        <v>2598.88</v>
      </c>
      <c r="D20" s="102">
        <v>2598.88</v>
      </c>
      <c r="E20" s="102">
        <v>0</v>
      </c>
      <c r="F20" s="102">
        <v>0</v>
      </c>
      <c r="G20" s="100">
        <v>0</v>
      </c>
    </row>
    <row r="21" spans="1:7" ht="15.75" customHeight="1">
      <c r="A21" s="104" t="s">
        <v>94</v>
      </c>
      <c r="B21" s="101" t="s">
        <v>93</v>
      </c>
      <c r="C21" s="103">
        <v>2598.88</v>
      </c>
      <c r="D21" s="102">
        <v>2598.88</v>
      </c>
      <c r="E21" s="102">
        <v>0</v>
      </c>
      <c r="F21" s="102">
        <v>0</v>
      </c>
      <c r="G21" s="100">
        <v>0</v>
      </c>
    </row>
    <row r="22" spans="1:7" ht="15.75" customHeight="1">
      <c r="A22" s="104" t="s">
        <v>11</v>
      </c>
      <c r="B22" s="101" t="s">
        <v>143</v>
      </c>
      <c r="C22" s="103">
        <v>109.93</v>
      </c>
      <c r="D22" s="102">
        <v>109.93</v>
      </c>
      <c r="E22" s="102">
        <v>0</v>
      </c>
      <c r="F22" s="102">
        <v>0</v>
      </c>
      <c r="G22" s="100">
        <v>0</v>
      </c>
    </row>
    <row r="23" spans="1:7" ht="15.75" customHeight="1">
      <c r="A23" s="104" t="s">
        <v>151</v>
      </c>
      <c r="B23" s="101" t="s">
        <v>97</v>
      </c>
      <c r="C23" s="103">
        <v>34.45</v>
      </c>
      <c r="D23" s="102">
        <v>34.45</v>
      </c>
      <c r="E23" s="102">
        <v>0</v>
      </c>
      <c r="F23" s="102">
        <v>0</v>
      </c>
      <c r="G23" s="100">
        <v>0</v>
      </c>
    </row>
    <row r="24" spans="1:7" ht="15.75" customHeight="1">
      <c r="A24" s="104" t="s">
        <v>150</v>
      </c>
      <c r="B24" s="101" t="s">
        <v>133</v>
      </c>
      <c r="C24" s="103">
        <v>2454.5</v>
      </c>
      <c r="D24" s="102">
        <v>2454.5</v>
      </c>
      <c r="E24" s="102">
        <v>0</v>
      </c>
      <c r="F24" s="102">
        <v>0</v>
      </c>
      <c r="G24" s="100">
        <v>0</v>
      </c>
    </row>
    <row r="25" spans="1:7" ht="15.75" customHeight="1">
      <c r="A25" s="104" t="s">
        <v>68</v>
      </c>
      <c r="B25" s="101" t="s">
        <v>158</v>
      </c>
      <c r="C25" s="103">
        <v>17.48</v>
      </c>
      <c r="D25" s="102">
        <v>17.48</v>
      </c>
      <c r="E25" s="102">
        <v>0</v>
      </c>
      <c r="F25" s="102">
        <v>0</v>
      </c>
      <c r="G25" s="100">
        <v>0</v>
      </c>
    </row>
    <row r="26" spans="1:7" ht="15.75" customHeight="1">
      <c r="A26" s="104" t="s">
        <v>92</v>
      </c>
      <c r="B26" s="101" t="s">
        <v>24</v>
      </c>
      <c r="C26" s="103">
        <v>17.48</v>
      </c>
      <c r="D26" s="102">
        <v>17.48</v>
      </c>
      <c r="E26" s="102">
        <v>0</v>
      </c>
      <c r="F26" s="102">
        <v>0</v>
      </c>
      <c r="G26" s="100">
        <v>0</v>
      </c>
    </row>
    <row r="27" spans="1:7" ht="15.75" customHeight="1">
      <c r="A27" s="104" t="s">
        <v>145</v>
      </c>
      <c r="B27" s="101" t="s">
        <v>184</v>
      </c>
      <c r="C27" s="103">
        <v>12.13</v>
      </c>
      <c r="D27" s="102">
        <v>12.13</v>
      </c>
      <c r="E27" s="102">
        <v>0</v>
      </c>
      <c r="F27" s="102">
        <v>0</v>
      </c>
      <c r="G27" s="100">
        <v>0</v>
      </c>
    </row>
    <row r="28" spans="1:7" ht="15.75" customHeight="1">
      <c r="A28" s="104" t="s">
        <v>177</v>
      </c>
      <c r="B28" s="101" t="s">
        <v>43</v>
      </c>
      <c r="C28" s="103">
        <v>5.35</v>
      </c>
      <c r="D28" s="102">
        <v>5.35</v>
      </c>
      <c r="E28" s="102">
        <v>0</v>
      </c>
      <c r="F28" s="102">
        <v>0</v>
      </c>
      <c r="G28" s="100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05" t="s">
        <v>29</v>
      </c>
      <c r="B2" s="8"/>
      <c r="C2" s="8"/>
      <c r="D2" s="8"/>
      <c r="E2" s="8"/>
    </row>
    <row r="3" spans="3:5" ht="10.5" customHeight="1">
      <c r="C3" s="3"/>
      <c r="D3" s="3"/>
      <c r="E3" s="13" t="s">
        <v>96</v>
      </c>
    </row>
    <row r="4" spans="1:5" ht="23.25" customHeight="1">
      <c r="A4" s="59" t="s">
        <v>67</v>
      </c>
      <c r="B4" s="60"/>
      <c r="C4" s="81" t="s">
        <v>31</v>
      </c>
      <c r="D4" s="83" t="s">
        <v>10</v>
      </c>
      <c r="E4" s="84" t="s">
        <v>112</v>
      </c>
    </row>
    <row r="5" spans="1:5" ht="19.5" customHeight="1">
      <c r="A5" s="51" t="s">
        <v>181</v>
      </c>
      <c r="B5" s="64" t="s">
        <v>53</v>
      </c>
      <c r="C5" s="81"/>
      <c r="D5" s="83"/>
      <c r="E5" s="84"/>
    </row>
    <row r="6" spans="1:7" ht="19.5" customHeight="1">
      <c r="A6" s="65" t="s">
        <v>129</v>
      </c>
      <c r="B6" s="50" t="s">
        <v>129</v>
      </c>
      <c r="C6" s="50" t="s">
        <v>129</v>
      </c>
      <c r="D6" s="50"/>
      <c r="E6" s="50" t="s">
        <v>129</v>
      </c>
      <c r="F6" s="10"/>
      <c r="G6" s="10"/>
    </row>
    <row r="7" spans="1:7" ht="15.75" customHeight="1">
      <c r="A7" s="104"/>
      <c r="B7" s="101" t="s">
        <v>40</v>
      </c>
      <c r="C7" s="96">
        <v>2659.17</v>
      </c>
      <c r="D7" s="103">
        <v>204.67</v>
      </c>
      <c r="E7" s="100">
        <v>2454.5</v>
      </c>
      <c r="F7" s="11"/>
      <c r="G7" s="11"/>
    </row>
    <row r="8" spans="1:5" ht="15.75" customHeight="1">
      <c r="A8" s="104" t="s">
        <v>42</v>
      </c>
      <c r="B8" s="101" t="s">
        <v>136</v>
      </c>
      <c r="C8" s="96">
        <v>35.57</v>
      </c>
      <c r="D8" s="103">
        <v>35.57</v>
      </c>
      <c r="E8" s="100">
        <v>0</v>
      </c>
    </row>
    <row r="9" spans="1:5" ht="15.75" customHeight="1">
      <c r="A9" s="104" t="s">
        <v>154</v>
      </c>
      <c r="B9" s="101" t="s">
        <v>109</v>
      </c>
      <c r="C9" s="96">
        <v>35.57</v>
      </c>
      <c r="D9" s="103">
        <v>35.57</v>
      </c>
      <c r="E9" s="100">
        <v>0</v>
      </c>
    </row>
    <row r="10" spans="1:5" ht="15.75" customHeight="1">
      <c r="A10" s="104" t="s">
        <v>75</v>
      </c>
      <c r="B10" s="101" t="s">
        <v>55</v>
      </c>
      <c r="C10" s="96">
        <v>5.85</v>
      </c>
      <c r="D10" s="103">
        <v>5.85</v>
      </c>
      <c r="E10" s="100">
        <v>0</v>
      </c>
    </row>
    <row r="11" spans="1:5" ht="18.75" customHeight="1">
      <c r="A11" s="104" t="s">
        <v>76</v>
      </c>
      <c r="B11" s="101" t="s">
        <v>41</v>
      </c>
      <c r="C11" s="96">
        <v>21.23</v>
      </c>
      <c r="D11" s="103">
        <v>21.23</v>
      </c>
      <c r="E11" s="100">
        <v>0</v>
      </c>
    </row>
    <row r="12" spans="1:5" ht="15.75" customHeight="1">
      <c r="A12" s="104" t="s">
        <v>23</v>
      </c>
      <c r="B12" s="101" t="s">
        <v>64</v>
      </c>
      <c r="C12" s="96">
        <v>8.49</v>
      </c>
      <c r="D12" s="103">
        <v>8.49</v>
      </c>
      <c r="E12" s="100">
        <v>0</v>
      </c>
    </row>
    <row r="13" spans="1:5" ht="15.75" customHeight="1">
      <c r="A13" s="104" t="s">
        <v>82</v>
      </c>
      <c r="B13" s="101" t="s">
        <v>21</v>
      </c>
      <c r="C13" s="96">
        <v>7.24</v>
      </c>
      <c r="D13" s="103">
        <v>7.24</v>
      </c>
      <c r="E13" s="100">
        <v>0</v>
      </c>
    </row>
    <row r="14" spans="1:5" ht="15.75" customHeight="1">
      <c r="A14" s="104" t="s">
        <v>146</v>
      </c>
      <c r="B14" s="101" t="s">
        <v>70</v>
      </c>
      <c r="C14" s="96">
        <v>0.06</v>
      </c>
      <c r="D14" s="103">
        <v>0.06</v>
      </c>
      <c r="E14" s="100">
        <v>0</v>
      </c>
    </row>
    <row r="15" spans="1:5" ht="15.75" customHeight="1">
      <c r="A15" s="104" t="s">
        <v>134</v>
      </c>
      <c r="B15" s="101" t="s">
        <v>140</v>
      </c>
      <c r="C15" s="96">
        <v>0.06</v>
      </c>
      <c r="D15" s="103">
        <v>0.06</v>
      </c>
      <c r="E15" s="100">
        <v>0</v>
      </c>
    </row>
    <row r="16" spans="1:5" ht="15.75" customHeight="1">
      <c r="A16" s="104" t="s">
        <v>84</v>
      </c>
      <c r="B16" s="101" t="s">
        <v>69</v>
      </c>
      <c r="C16" s="96">
        <v>6.57</v>
      </c>
      <c r="D16" s="103">
        <v>6.57</v>
      </c>
      <c r="E16" s="100">
        <v>0</v>
      </c>
    </row>
    <row r="17" spans="1:5" ht="15.75" customHeight="1">
      <c r="A17" s="104" t="s">
        <v>128</v>
      </c>
      <c r="B17" s="101" t="s">
        <v>15</v>
      </c>
      <c r="C17" s="96">
        <v>6.57</v>
      </c>
      <c r="D17" s="103">
        <v>6.57</v>
      </c>
      <c r="E17" s="100">
        <v>0</v>
      </c>
    </row>
    <row r="18" spans="1:5" ht="15.75" customHeight="1">
      <c r="A18" s="104" t="s">
        <v>172</v>
      </c>
      <c r="B18" s="101" t="s">
        <v>36</v>
      </c>
      <c r="C18" s="96">
        <v>0.61</v>
      </c>
      <c r="D18" s="103">
        <v>0.61</v>
      </c>
      <c r="E18" s="100">
        <v>0</v>
      </c>
    </row>
    <row r="19" spans="1:5" ht="15.75" customHeight="1">
      <c r="A19" s="104" t="s">
        <v>54</v>
      </c>
      <c r="B19" s="101" t="s">
        <v>127</v>
      </c>
      <c r="C19" s="96">
        <v>0.61</v>
      </c>
      <c r="D19" s="103">
        <v>0.61</v>
      </c>
      <c r="E19" s="100">
        <v>0</v>
      </c>
    </row>
    <row r="20" spans="1:5" ht="15.75" customHeight="1">
      <c r="A20" s="104" t="s">
        <v>28</v>
      </c>
      <c r="B20" s="101" t="s">
        <v>18</v>
      </c>
      <c r="C20" s="96">
        <v>2598.88</v>
      </c>
      <c r="D20" s="103">
        <v>144.38</v>
      </c>
      <c r="E20" s="100">
        <v>2454.5</v>
      </c>
    </row>
    <row r="21" spans="1:5" ht="15.75" customHeight="1">
      <c r="A21" s="104" t="s">
        <v>94</v>
      </c>
      <c r="B21" s="101" t="s">
        <v>93</v>
      </c>
      <c r="C21" s="96">
        <v>2598.88</v>
      </c>
      <c r="D21" s="103">
        <v>144.38</v>
      </c>
      <c r="E21" s="100">
        <v>2454.5</v>
      </c>
    </row>
    <row r="22" spans="1:5" ht="15.75" customHeight="1">
      <c r="A22" s="104" t="s">
        <v>11</v>
      </c>
      <c r="B22" s="101" t="s">
        <v>143</v>
      </c>
      <c r="C22" s="96">
        <v>109.93</v>
      </c>
      <c r="D22" s="103">
        <v>109.93</v>
      </c>
      <c r="E22" s="100">
        <v>0</v>
      </c>
    </row>
    <row r="23" spans="1:5" ht="15.75" customHeight="1">
      <c r="A23" s="104" t="s">
        <v>151</v>
      </c>
      <c r="B23" s="101" t="s">
        <v>97</v>
      </c>
      <c r="C23" s="96">
        <v>34.45</v>
      </c>
      <c r="D23" s="103">
        <v>34.45</v>
      </c>
      <c r="E23" s="100">
        <v>0</v>
      </c>
    </row>
    <row r="24" spans="1:5" ht="15.75" customHeight="1">
      <c r="A24" s="104" t="s">
        <v>150</v>
      </c>
      <c r="B24" s="101" t="s">
        <v>133</v>
      </c>
      <c r="C24" s="96">
        <v>2454.5</v>
      </c>
      <c r="D24" s="103">
        <v>0</v>
      </c>
      <c r="E24" s="100">
        <v>2454.5</v>
      </c>
    </row>
    <row r="25" spans="1:5" ht="15.75" customHeight="1">
      <c r="A25" s="104" t="s">
        <v>68</v>
      </c>
      <c r="B25" s="101" t="s">
        <v>158</v>
      </c>
      <c r="C25" s="96">
        <v>17.48</v>
      </c>
      <c r="D25" s="103">
        <v>17.48</v>
      </c>
      <c r="E25" s="100">
        <v>0</v>
      </c>
    </row>
    <row r="26" spans="1:5" ht="15.75" customHeight="1">
      <c r="A26" s="104" t="s">
        <v>92</v>
      </c>
      <c r="B26" s="101" t="s">
        <v>24</v>
      </c>
      <c r="C26" s="96">
        <v>17.48</v>
      </c>
      <c r="D26" s="103">
        <v>17.48</v>
      </c>
      <c r="E26" s="100">
        <v>0</v>
      </c>
    </row>
    <row r="27" spans="1:5" ht="15.75" customHeight="1">
      <c r="A27" s="104" t="s">
        <v>145</v>
      </c>
      <c r="B27" s="101" t="s">
        <v>184</v>
      </c>
      <c r="C27" s="96">
        <v>12.13</v>
      </c>
      <c r="D27" s="103">
        <v>12.13</v>
      </c>
      <c r="E27" s="100">
        <v>0</v>
      </c>
    </row>
    <row r="28" spans="1:5" ht="15.75" customHeight="1">
      <c r="A28" s="104" t="s">
        <v>177</v>
      </c>
      <c r="B28" s="101" t="s">
        <v>43</v>
      </c>
      <c r="C28" s="96">
        <v>5.35</v>
      </c>
      <c r="D28" s="103">
        <v>5.35</v>
      </c>
      <c r="E28" s="100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05" t="s">
        <v>107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96</v>
      </c>
    </row>
    <row r="4" spans="1:11" ht="23.25" customHeight="1">
      <c r="A4" s="59" t="s">
        <v>67</v>
      </c>
      <c r="B4" s="60"/>
      <c r="C4" s="56" t="s">
        <v>132</v>
      </c>
      <c r="D4" s="56"/>
      <c r="E4" s="56"/>
      <c r="F4" s="55" t="s">
        <v>131</v>
      </c>
      <c r="G4" s="57"/>
      <c r="H4" s="12"/>
      <c r="I4" s="12" t="s">
        <v>125</v>
      </c>
      <c r="J4" s="12"/>
      <c r="K4" s="58"/>
    </row>
    <row r="5" spans="1:11" ht="19.5" customHeight="1">
      <c r="A5" s="51" t="s">
        <v>181</v>
      </c>
      <c r="B5" s="54" t="s">
        <v>53</v>
      </c>
      <c r="C5" s="52" t="s">
        <v>40</v>
      </c>
      <c r="D5" s="53" t="s">
        <v>10</v>
      </c>
      <c r="E5" s="52" t="s">
        <v>112</v>
      </c>
      <c r="F5" s="52" t="s">
        <v>40</v>
      </c>
      <c r="G5" s="53" t="s">
        <v>10</v>
      </c>
      <c r="H5" s="52" t="s">
        <v>112</v>
      </c>
      <c r="I5" s="52" t="s">
        <v>40</v>
      </c>
      <c r="J5" s="53" t="s">
        <v>10</v>
      </c>
      <c r="K5" s="61" t="s">
        <v>112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104"/>
      <c r="B7" s="104" t="s">
        <v>40</v>
      </c>
      <c r="C7" s="94">
        <v>495.13</v>
      </c>
      <c r="D7" s="94">
        <v>143.93</v>
      </c>
      <c r="E7" s="94">
        <v>351.2</v>
      </c>
      <c r="F7" s="94">
        <v>2659.17</v>
      </c>
      <c r="G7" s="94">
        <v>204.67</v>
      </c>
      <c r="H7" s="94">
        <v>2454.5</v>
      </c>
      <c r="I7" s="106">
        <f aca="true" t="shared" si="0" ref="I7:I30">IF(C7&gt;0,(F7-C7)/C7,0)</f>
        <v>4.37065013228849</v>
      </c>
      <c r="J7" s="108">
        <f aca="true" t="shared" si="1" ref="J7:J30">IF(D7&gt;0,(G7-D7)/D7,0)</f>
        <v>0.42201069964566096</v>
      </c>
      <c r="K7" s="107">
        <f aca="true" t="shared" si="2" ref="K7:K30">IF(E7&gt;0,(H7-E7)/E7,0)</f>
        <v>5.988895216400912</v>
      </c>
      <c r="L7" s="11"/>
      <c r="M7" s="11"/>
    </row>
    <row r="8" spans="1:11" ht="18.75" customHeight="1">
      <c r="A8" s="104" t="s">
        <v>42</v>
      </c>
      <c r="B8" s="104" t="s">
        <v>136</v>
      </c>
      <c r="C8" s="94">
        <v>25.34</v>
      </c>
      <c r="D8" s="94">
        <v>25.34</v>
      </c>
      <c r="E8" s="94">
        <v>0</v>
      </c>
      <c r="F8" s="94">
        <v>35.57</v>
      </c>
      <c r="G8" s="94">
        <v>35.57</v>
      </c>
      <c r="H8" s="94">
        <v>0</v>
      </c>
      <c r="I8" s="106">
        <f t="shared" si="0"/>
        <v>0.40370955011838994</v>
      </c>
      <c r="J8" s="108">
        <f t="shared" si="1"/>
        <v>0.40370955011838994</v>
      </c>
      <c r="K8" s="107">
        <f t="shared" si="2"/>
        <v>0</v>
      </c>
    </row>
    <row r="9" spans="1:11" ht="18.75" customHeight="1">
      <c r="A9" s="104" t="s">
        <v>74</v>
      </c>
      <c r="B9" s="104" t="s">
        <v>109</v>
      </c>
      <c r="C9" s="94">
        <v>25.34</v>
      </c>
      <c r="D9" s="94">
        <v>25.34</v>
      </c>
      <c r="E9" s="94">
        <v>0</v>
      </c>
      <c r="F9" s="94">
        <v>35.57</v>
      </c>
      <c r="G9" s="94">
        <v>35.57</v>
      </c>
      <c r="H9" s="94">
        <v>0</v>
      </c>
      <c r="I9" s="106">
        <f t="shared" si="0"/>
        <v>0.40370955011838994</v>
      </c>
      <c r="J9" s="108">
        <f t="shared" si="1"/>
        <v>0.40370955011838994</v>
      </c>
      <c r="K9" s="107">
        <f t="shared" si="2"/>
        <v>0</v>
      </c>
    </row>
    <row r="10" spans="1:11" ht="18.75" customHeight="1">
      <c r="A10" s="104" t="s">
        <v>63</v>
      </c>
      <c r="B10" s="104" t="s">
        <v>55</v>
      </c>
      <c r="C10" s="94">
        <v>5.55</v>
      </c>
      <c r="D10" s="94">
        <v>5.55</v>
      </c>
      <c r="E10" s="94">
        <v>0</v>
      </c>
      <c r="F10" s="94">
        <v>5.85</v>
      </c>
      <c r="G10" s="94">
        <v>5.85</v>
      </c>
      <c r="H10" s="94">
        <v>0</v>
      </c>
      <c r="I10" s="106">
        <f t="shared" si="0"/>
        <v>0.05405405405405402</v>
      </c>
      <c r="J10" s="108">
        <f t="shared" si="1"/>
        <v>0.05405405405405402</v>
      </c>
      <c r="K10" s="107">
        <f t="shared" si="2"/>
        <v>0</v>
      </c>
    </row>
    <row r="11" spans="1:11" ht="27.75" customHeight="1">
      <c r="A11" s="104" t="s">
        <v>61</v>
      </c>
      <c r="B11" s="104" t="s">
        <v>41</v>
      </c>
      <c r="C11" s="94">
        <v>14.13</v>
      </c>
      <c r="D11" s="94">
        <v>14.13</v>
      </c>
      <c r="E11" s="94">
        <v>0</v>
      </c>
      <c r="F11" s="94">
        <v>21.23</v>
      </c>
      <c r="G11" s="94">
        <v>21.23</v>
      </c>
      <c r="H11" s="94">
        <v>0</v>
      </c>
      <c r="I11" s="106">
        <f t="shared" si="0"/>
        <v>0.5024769992922858</v>
      </c>
      <c r="J11" s="108">
        <f t="shared" si="1"/>
        <v>0.5024769992922858</v>
      </c>
      <c r="K11" s="107">
        <f t="shared" si="2"/>
        <v>0</v>
      </c>
    </row>
    <row r="12" spans="1:11" ht="27.75" customHeight="1">
      <c r="A12" s="104" t="s">
        <v>8</v>
      </c>
      <c r="B12" s="104" t="s">
        <v>64</v>
      </c>
      <c r="C12" s="94">
        <v>5.66</v>
      </c>
      <c r="D12" s="94">
        <v>5.66</v>
      </c>
      <c r="E12" s="94">
        <v>0</v>
      </c>
      <c r="F12" s="94">
        <v>8.49</v>
      </c>
      <c r="G12" s="94">
        <v>8.49</v>
      </c>
      <c r="H12" s="94">
        <v>0</v>
      </c>
      <c r="I12" s="106">
        <f t="shared" si="0"/>
        <v>0.5</v>
      </c>
      <c r="J12" s="108">
        <f t="shared" si="1"/>
        <v>0.5</v>
      </c>
      <c r="K12" s="107">
        <f t="shared" si="2"/>
        <v>0</v>
      </c>
    </row>
    <row r="13" spans="1:11" ht="18.75" customHeight="1">
      <c r="A13" s="104" t="s">
        <v>82</v>
      </c>
      <c r="B13" s="104" t="s">
        <v>21</v>
      </c>
      <c r="C13" s="94">
        <v>4.89</v>
      </c>
      <c r="D13" s="94">
        <v>4.89</v>
      </c>
      <c r="E13" s="94">
        <v>0</v>
      </c>
      <c r="F13" s="94">
        <v>7.24</v>
      </c>
      <c r="G13" s="94">
        <v>7.24</v>
      </c>
      <c r="H13" s="94">
        <v>0</v>
      </c>
      <c r="I13" s="106">
        <f t="shared" si="0"/>
        <v>0.48057259713701445</v>
      </c>
      <c r="J13" s="108">
        <f t="shared" si="1"/>
        <v>0.48057259713701445</v>
      </c>
      <c r="K13" s="107">
        <f t="shared" si="2"/>
        <v>0</v>
      </c>
    </row>
    <row r="14" spans="1:11" ht="15.75" customHeight="1">
      <c r="A14" s="104" t="s">
        <v>168</v>
      </c>
      <c r="B14" s="104" t="s">
        <v>70</v>
      </c>
      <c r="C14" s="94">
        <v>0.06</v>
      </c>
      <c r="D14" s="94">
        <v>0.06</v>
      </c>
      <c r="E14" s="94">
        <v>0</v>
      </c>
      <c r="F14" s="94">
        <v>0.06</v>
      </c>
      <c r="G14" s="94">
        <v>0.06</v>
      </c>
      <c r="H14" s="94">
        <v>0</v>
      </c>
      <c r="I14" s="106">
        <f t="shared" si="0"/>
        <v>0</v>
      </c>
      <c r="J14" s="108">
        <f t="shared" si="1"/>
        <v>0</v>
      </c>
      <c r="K14" s="107">
        <f t="shared" si="2"/>
        <v>0</v>
      </c>
    </row>
    <row r="15" spans="1:11" ht="18.75" customHeight="1">
      <c r="A15" s="104" t="s">
        <v>100</v>
      </c>
      <c r="B15" s="104" t="s">
        <v>140</v>
      </c>
      <c r="C15" s="94">
        <v>0.06</v>
      </c>
      <c r="D15" s="94">
        <v>0.06</v>
      </c>
      <c r="E15" s="94">
        <v>0</v>
      </c>
      <c r="F15" s="94">
        <v>0.06</v>
      </c>
      <c r="G15" s="94">
        <v>0.06</v>
      </c>
      <c r="H15" s="94">
        <v>0</v>
      </c>
      <c r="I15" s="106">
        <f t="shared" si="0"/>
        <v>0</v>
      </c>
      <c r="J15" s="108">
        <f t="shared" si="1"/>
        <v>0</v>
      </c>
      <c r="K15" s="107">
        <f t="shared" si="2"/>
        <v>0</v>
      </c>
    </row>
    <row r="16" spans="1:11" ht="18.75" customHeight="1">
      <c r="A16" s="104" t="s">
        <v>34</v>
      </c>
      <c r="B16" s="104" t="s">
        <v>69</v>
      </c>
      <c r="C16" s="94">
        <v>0</v>
      </c>
      <c r="D16" s="94">
        <v>0</v>
      </c>
      <c r="E16" s="94">
        <v>0</v>
      </c>
      <c r="F16" s="94">
        <v>6.57</v>
      </c>
      <c r="G16" s="94">
        <v>6.57</v>
      </c>
      <c r="H16" s="94">
        <v>0</v>
      </c>
      <c r="I16" s="106">
        <f t="shared" si="0"/>
        <v>0</v>
      </c>
      <c r="J16" s="108">
        <f t="shared" si="1"/>
        <v>0</v>
      </c>
      <c r="K16" s="107">
        <f t="shared" si="2"/>
        <v>0</v>
      </c>
    </row>
    <row r="17" spans="1:11" ht="15.75" customHeight="1">
      <c r="A17" s="104" t="s">
        <v>9</v>
      </c>
      <c r="B17" s="104" t="s">
        <v>15</v>
      </c>
      <c r="C17" s="94">
        <v>0</v>
      </c>
      <c r="D17" s="94">
        <v>0</v>
      </c>
      <c r="E17" s="94">
        <v>0</v>
      </c>
      <c r="F17" s="94">
        <v>6.57</v>
      </c>
      <c r="G17" s="94">
        <v>6.57</v>
      </c>
      <c r="H17" s="94">
        <v>0</v>
      </c>
      <c r="I17" s="106">
        <f t="shared" si="0"/>
        <v>0</v>
      </c>
      <c r="J17" s="108">
        <f t="shared" si="1"/>
        <v>0</v>
      </c>
      <c r="K17" s="107">
        <f t="shared" si="2"/>
        <v>0</v>
      </c>
    </row>
    <row r="18" spans="1:11" ht="15.75" customHeight="1">
      <c r="A18" s="104" t="s">
        <v>141</v>
      </c>
      <c r="B18" s="104" t="s">
        <v>36</v>
      </c>
      <c r="C18" s="94">
        <v>0</v>
      </c>
      <c r="D18" s="94">
        <v>0</v>
      </c>
      <c r="E18" s="94">
        <v>0</v>
      </c>
      <c r="F18" s="94">
        <v>0.61</v>
      </c>
      <c r="G18" s="94">
        <v>0.61</v>
      </c>
      <c r="H18" s="94">
        <v>0</v>
      </c>
      <c r="I18" s="106">
        <f t="shared" si="0"/>
        <v>0</v>
      </c>
      <c r="J18" s="108">
        <f t="shared" si="1"/>
        <v>0</v>
      </c>
      <c r="K18" s="107">
        <f t="shared" si="2"/>
        <v>0</v>
      </c>
    </row>
    <row r="19" spans="1:11" ht="18.75" customHeight="1">
      <c r="A19" s="104" t="s">
        <v>100</v>
      </c>
      <c r="B19" s="104" t="s">
        <v>127</v>
      </c>
      <c r="C19" s="94">
        <v>0</v>
      </c>
      <c r="D19" s="94">
        <v>0</v>
      </c>
      <c r="E19" s="94">
        <v>0</v>
      </c>
      <c r="F19" s="94">
        <v>0.61</v>
      </c>
      <c r="G19" s="94">
        <v>0.61</v>
      </c>
      <c r="H19" s="94">
        <v>0</v>
      </c>
      <c r="I19" s="106">
        <f t="shared" si="0"/>
        <v>0</v>
      </c>
      <c r="J19" s="108">
        <f t="shared" si="1"/>
        <v>0</v>
      </c>
      <c r="K19" s="107">
        <f t="shared" si="2"/>
        <v>0</v>
      </c>
    </row>
    <row r="20" spans="1:11" ht="18.75" customHeight="1">
      <c r="A20" s="104" t="s">
        <v>139</v>
      </c>
      <c r="B20" s="104" t="s">
        <v>118</v>
      </c>
      <c r="C20" s="94">
        <v>4.83</v>
      </c>
      <c r="D20" s="94">
        <v>4.83</v>
      </c>
      <c r="E20" s="94">
        <v>0</v>
      </c>
      <c r="F20" s="94">
        <v>0</v>
      </c>
      <c r="G20" s="94">
        <v>0</v>
      </c>
      <c r="H20" s="94">
        <v>0</v>
      </c>
      <c r="I20" s="106">
        <f t="shared" si="0"/>
        <v>-1</v>
      </c>
      <c r="J20" s="108">
        <f t="shared" si="1"/>
        <v>-1</v>
      </c>
      <c r="K20" s="107">
        <f t="shared" si="2"/>
        <v>0</v>
      </c>
    </row>
    <row r="21" spans="1:11" ht="27.75" customHeight="1">
      <c r="A21" s="104" t="s">
        <v>63</v>
      </c>
      <c r="B21" s="104" t="s">
        <v>12</v>
      </c>
      <c r="C21" s="94">
        <v>4.83</v>
      </c>
      <c r="D21" s="94">
        <v>4.83</v>
      </c>
      <c r="E21" s="94">
        <v>0</v>
      </c>
      <c r="F21" s="94">
        <v>0</v>
      </c>
      <c r="G21" s="94">
        <v>0</v>
      </c>
      <c r="H21" s="94">
        <v>0</v>
      </c>
      <c r="I21" s="106">
        <f t="shared" si="0"/>
        <v>-1</v>
      </c>
      <c r="J21" s="108">
        <f t="shared" si="1"/>
        <v>-1</v>
      </c>
      <c r="K21" s="107">
        <f t="shared" si="2"/>
        <v>0</v>
      </c>
    </row>
    <row r="22" spans="1:11" ht="15.75" customHeight="1">
      <c r="A22" s="104" t="s">
        <v>28</v>
      </c>
      <c r="B22" s="104" t="s">
        <v>18</v>
      </c>
      <c r="C22" s="94">
        <v>453.11</v>
      </c>
      <c r="D22" s="94">
        <v>101.91</v>
      </c>
      <c r="E22" s="94">
        <v>351.2</v>
      </c>
      <c r="F22" s="94">
        <v>2598.88</v>
      </c>
      <c r="G22" s="94">
        <v>144.38</v>
      </c>
      <c r="H22" s="94">
        <v>2454.5</v>
      </c>
      <c r="I22" s="106">
        <f t="shared" si="0"/>
        <v>4.73564918011079</v>
      </c>
      <c r="J22" s="108">
        <f t="shared" si="1"/>
        <v>0.41674026101462075</v>
      </c>
      <c r="K22" s="107">
        <f t="shared" si="2"/>
        <v>5.988895216400912</v>
      </c>
    </row>
    <row r="23" spans="1:11" ht="15.75" customHeight="1">
      <c r="A23" s="104" t="s">
        <v>74</v>
      </c>
      <c r="B23" s="104" t="s">
        <v>93</v>
      </c>
      <c r="C23" s="94">
        <v>453.11</v>
      </c>
      <c r="D23" s="94">
        <v>101.91</v>
      </c>
      <c r="E23" s="94">
        <v>351.2</v>
      </c>
      <c r="F23" s="94">
        <v>2598.88</v>
      </c>
      <c r="G23" s="94">
        <v>144.38</v>
      </c>
      <c r="H23" s="94">
        <v>2454.5</v>
      </c>
      <c r="I23" s="106">
        <f t="shared" si="0"/>
        <v>4.73564918011079</v>
      </c>
      <c r="J23" s="108">
        <f t="shared" si="1"/>
        <v>0.41674026101462075</v>
      </c>
      <c r="K23" s="107">
        <f t="shared" si="2"/>
        <v>5.988895216400912</v>
      </c>
    </row>
    <row r="24" spans="1:11" ht="18.75" customHeight="1">
      <c r="A24" s="104" t="s">
        <v>63</v>
      </c>
      <c r="B24" s="104" t="s">
        <v>143</v>
      </c>
      <c r="C24" s="94">
        <v>76.13</v>
      </c>
      <c r="D24" s="94">
        <v>74.93</v>
      </c>
      <c r="E24" s="94">
        <v>1.2</v>
      </c>
      <c r="F24" s="94">
        <v>109.93</v>
      </c>
      <c r="G24" s="94">
        <v>109.93</v>
      </c>
      <c r="H24" s="94">
        <v>0</v>
      </c>
      <c r="I24" s="106">
        <f t="shared" si="0"/>
        <v>0.4439774070668595</v>
      </c>
      <c r="J24" s="108">
        <f t="shared" si="1"/>
        <v>0.4671026291205124</v>
      </c>
      <c r="K24" s="107">
        <f t="shared" si="2"/>
        <v>-1</v>
      </c>
    </row>
    <row r="25" spans="1:11" ht="15.75" customHeight="1">
      <c r="A25" s="104" t="s">
        <v>99</v>
      </c>
      <c r="B25" s="104" t="s">
        <v>97</v>
      </c>
      <c r="C25" s="94">
        <v>26.98</v>
      </c>
      <c r="D25" s="94">
        <v>26.98</v>
      </c>
      <c r="E25" s="94">
        <v>0</v>
      </c>
      <c r="F25" s="94">
        <v>34.45</v>
      </c>
      <c r="G25" s="94">
        <v>34.45</v>
      </c>
      <c r="H25" s="94">
        <v>0</v>
      </c>
      <c r="I25" s="106">
        <f t="shared" si="0"/>
        <v>0.27687175685693116</v>
      </c>
      <c r="J25" s="108">
        <f t="shared" si="1"/>
        <v>0.27687175685693116</v>
      </c>
      <c r="K25" s="107">
        <f t="shared" si="2"/>
        <v>0</v>
      </c>
    </row>
    <row r="26" spans="1:11" ht="15.75" customHeight="1">
      <c r="A26" s="104" t="s">
        <v>100</v>
      </c>
      <c r="B26" s="104" t="s">
        <v>133</v>
      </c>
      <c r="C26" s="94">
        <v>350</v>
      </c>
      <c r="D26" s="94">
        <v>0</v>
      </c>
      <c r="E26" s="94">
        <v>350</v>
      </c>
      <c r="F26" s="94">
        <v>2454.5</v>
      </c>
      <c r="G26" s="94">
        <v>0</v>
      </c>
      <c r="H26" s="94">
        <v>2454.5</v>
      </c>
      <c r="I26" s="106">
        <f t="shared" si="0"/>
        <v>6.0128571428571425</v>
      </c>
      <c r="J26" s="108">
        <f t="shared" si="1"/>
        <v>0</v>
      </c>
      <c r="K26" s="107">
        <f t="shared" si="2"/>
        <v>6.0128571428571425</v>
      </c>
    </row>
    <row r="27" spans="1:11" ht="15.75" customHeight="1">
      <c r="A27" s="104" t="s">
        <v>68</v>
      </c>
      <c r="B27" s="104" t="s">
        <v>158</v>
      </c>
      <c r="C27" s="94">
        <v>11.79</v>
      </c>
      <c r="D27" s="94">
        <v>11.79</v>
      </c>
      <c r="E27" s="94">
        <v>0</v>
      </c>
      <c r="F27" s="94">
        <v>17.48</v>
      </c>
      <c r="G27" s="94">
        <v>17.48</v>
      </c>
      <c r="H27" s="94">
        <v>0</v>
      </c>
      <c r="I27" s="106">
        <f t="shared" si="0"/>
        <v>0.4826123833757423</v>
      </c>
      <c r="J27" s="108">
        <f t="shared" si="1"/>
        <v>0.4826123833757423</v>
      </c>
      <c r="K27" s="107">
        <f t="shared" si="2"/>
        <v>0</v>
      </c>
    </row>
    <row r="28" spans="1:11" ht="15.75" customHeight="1">
      <c r="A28" s="104" t="s">
        <v>20</v>
      </c>
      <c r="B28" s="104" t="s">
        <v>24</v>
      </c>
      <c r="C28" s="94">
        <v>11.79</v>
      </c>
      <c r="D28" s="94">
        <v>11.79</v>
      </c>
      <c r="E28" s="94">
        <v>0</v>
      </c>
      <c r="F28" s="94">
        <v>17.48</v>
      </c>
      <c r="G28" s="94">
        <v>17.48</v>
      </c>
      <c r="H28" s="94">
        <v>0</v>
      </c>
      <c r="I28" s="106">
        <f t="shared" si="0"/>
        <v>0.4826123833757423</v>
      </c>
      <c r="J28" s="108">
        <f t="shared" si="1"/>
        <v>0.4826123833757423</v>
      </c>
      <c r="K28" s="107">
        <f t="shared" si="2"/>
        <v>0</v>
      </c>
    </row>
    <row r="29" spans="1:11" ht="15.75" customHeight="1">
      <c r="A29" s="104" t="s">
        <v>63</v>
      </c>
      <c r="B29" s="104" t="s">
        <v>184</v>
      </c>
      <c r="C29" s="94">
        <v>8.13</v>
      </c>
      <c r="D29" s="94">
        <v>8.13</v>
      </c>
      <c r="E29" s="94">
        <v>0</v>
      </c>
      <c r="F29" s="94">
        <v>12.13</v>
      </c>
      <c r="G29" s="94">
        <v>12.13</v>
      </c>
      <c r="H29" s="94">
        <v>0</v>
      </c>
      <c r="I29" s="106">
        <f t="shared" si="0"/>
        <v>0.49200492004920043</v>
      </c>
      <c r="J29" s="108">
        <f t="shared" si="1"/>
        <v>0.49200492004920043</v>
      </c>
      <c r="K29" s="107">
        <f t="shared" si="2"/>
        <v>0</v>
      </c>
    </row>
    <row r="30" spans="1:11" ht="15.75" customHeight="1">
      <c r="A30" s="104" t="s">
        <v>9</v>
      </c>
      <c r="B30" s="104" t="s">
        <v>43</v>
      </c>
      <c r="C30" s="94">
        <v>3.66</v>
      </c>
      <c r="D30" s="94">
        <v>3.66</v>
      </c>
      <c r="E30" s="94">
        <v>0</v>
      </c>
      <c r="F30" s="94">
        <v>5.35</v>
      </c>
      <c r="G30" s="94">
        <v>5.35</v>
      </c>
      <c r="H30" s="94">
        <v>0</v>
      </c>
      <c r="I30" s="106">
        <f t="shared" si="0"/>
        <v>0.46174863387978127</v>
      </c>
      <c r="J30" s="108">
        <f t="shared" si="1"/>
        <v>0.46174863387978127</v>
      </c>
      <c r="K30" s="10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05" t="s">
        <v>104</v>
      </c>
      <c r="B2" s="8"/>
      <c r="C2" s="8"/>
      <c r="D2" s="8"/>
    </row>
    <row r="3" spans="2:4" ht="10.5" customHeight="1">
      <c r="B3" s="3"/>
      <c r="D3" s="13" t="s">
        <v>96</v>
      </c>
    </row>
    <row r="4" spans="1:4" ht="23.25" customHeight="1">
      <c r="A4" s="59" t="s">
        <v>67</v>
      </c>
      <c r="B4" s="60"/>
      <c r="C4" s="87" t="s">
        <v>131</v>
      </c>
      <c r="D4" s="85" t="s">
        <v>108</v>
      </c>
    </row>
    <row r="5" spans="1:4" ht="19.5" customHeight="1">
      <c r="A5" s="51" t="s">
        <v>181</v>
      </c>
      <c r="B5" s="64" t="s">
        <v>157</v>
      </c>
      <c r="C5" s="87"/>
      <c r="D5" s="86"/>
    </row>
    <row r="6" spans="1:6" ht="19.5" customHeight="1">
      <c r="A6" s="50" t="s">
        <v>129</v>
      </c>
      <c r="B6" s="50" t="s">
        <v>129</v>
      </c>
      <c r="C6" s="65" t="s">
        <v>129</v>
      </c>
      <c r="D6" s="50" t="s">
        <v>129</v>
      </c>
      <c r="E6" s="10"/>
      <c r="F6" s="10"/>
    </row>
    <row r="7" spans="1:6" ht="15.75" customHeight="1">
      <c r="A7" s="101"/>
      <c r="B7" s="110" t="s">
        <v>40</v>
      </c>
      <c r="C7" s="109">
        <v>204.67</v>
      </c>
      <c r="D7" s="111"/>
      <c r="E7" s="11"/>
      <c r="F7" s="11"/>
    </row>
    <row r="8" spans="1:4" ht="15.75" customHeight="1">
      <c r="A8" s="101" t="s">
        <v>152</v>
      </c>
      <c r="B8" s="110" t="s">
        <v>102</v>
      </c>
      <c r="C8" s="109">
        <v>149.33</v>
      </c>
      <c r="D8" s="111"/>
    </row>
    <row r="9" spans="1:4" ht="15.75" customHeight="1">
      <c r="A9" s="101" t="s">
        <v>13</v>
      </c>
      <c r="B9" s="110" t="s">
        <v>159</v>
      </c>
      <c r="C9" s="109">
        <v>60.63</v>
      </c>
      <c r="D9" s="111"/>
    </row>
    <row r="10" spans="1:4" ht="15.75" customHeight="1">
      <c r="A10" s="101" t="s">
        <v>66</v>
      </c>
      <c r="B10" s="110" t="s">
        <v>90</v>
      </c>
      <c r="C10" s="109">
        <v>31.48</v>
      </c>
      <c r="D10" s="111"/>
    </row>
    <row r="11" spans="1:4" ht="15.75" customHeight="1">
      <c r="A11" s="101" t="s">
        <v>122</v>
      </c>
      <c r="B11" s="110" t="s">
        <v>183</v>
      </c>
      <c r="C11" s="109">
        <v>3.77</v>
      </c>
      <c r="D11" s="111"/>
    </row>
    <row r="12" spans="1:4" ht="15.75" customHeight="1">
      <c r="A12" s="101" t="s">
        <v>163</v>
      </c>
      <c r="B12" s="110" t="s">
        <v>35</v>
      </c>
      <c r="C12" s="109">
        <v>9.06</v>
      </c>
      <c r="D12" s="111"/>
    </row>
    <row r="13" spans="1:4" ht="15.75" customHeight="1">
      <c r="A13" s="101" t="s">
        <v>121</v>
      </c>
      <c r="B13" s="110" t="s">
        <v>49</v>
      </c>
      <c r="C13" s="109">
        <v>10.67</v>
      </c>
      <c r="D13" s="111"/>
    </row>
    <row r="14" spans="1:4" ht="15.75" customHeight="1">
      <c r="A14" s="101" t="s">
        <v>162</v>
      </c>
      <c r="B14" s="110" t="s">
        <v>160</v>
      </c>
      <c r="C14" s="109">
        <v>21.23</v>
      </c>
      <c r="D14" s="111"/>
    </row>
    <row r="15" spans="1:4" ht="15.75" customHeight="1">
      <c r="A15" s="101" t="s">
        <v>14</v>
      </c>
      <c r="B15" s="110" t="s">
        <v>57</v>
      </c>
      <c r="C15" s="109">
        <v>8.49</v>
      </c>
      <c r="D15" s="111"/>
    </row>
    <row r="16" spans="1:4" ht="15.75" customHeight="1">
      <c r="A16" s="101" t="s">
        <v>4</v>
      </c>
      <c r="B16" s="110" t="s">
        <v>78</v>
      </c>
      <c r="C16" s="109">
        <v>4</v>
      </c>
      <c r="D16" s="111"/>
    </row>
    <row r="17" spans="1:4" ht="15.75" customHeight="1">
      <c r="A17" s="101" t="s">
        <v>101</v>
      </c>
      <c r="B17" s="110" t="s">
        <v>130</v>
      </c>
      <c r="C17" s="109">
        <v>23.86</v>
      </c>
      <c r="D17" s="111"/>
    </row>
    <row r="18" spans="1:4" ht="15.75" customHeight="1">
      <c r="A18" s="101" t="s">
        <v>126</v>
      </c>
      <c r="B18" s="110" t="s">
        <v>83</v>
      </c>
      <c r="C18" s="109">
        <v>5.15</v>
      </c>
      <c r="D18" s="111"/>
    </row>
    <row r="19" spans="1:4" ht="15.75" customHeight="1">
      <c r="A19" s="101" t="s">
        <v>167</v>
      </c>
      <c r="B19" s="110" t="s">
        <v>170</v>
      </c>
      <c r="C19" s="109">
        <v>0.7</v>
      </c>
      <c r="D19" s="111"/>
    </row>
    <row r="20" spans="1:4" ht="15.75" customHeight="1">
      <c r="A20" s="101" t="s">
        <v>156</v>
      </c>
      <c r="B20" s="110" t="s">
        <v>87</v>
      </c>
      <c r="C20" s="109">
        <v>2.76</v>
      </c>
      <c r="D20" s="111"/>
    </row>
    <row r="21" spans="1:4" ht="15.75" customHeight="1">
      <c r="A21" s="101" t="s">
        <v>5</v>
      </c>
      <c r="B21" s="110" t="s">
        <v>176</v>
      </c>
      <c r="C21" s="109">
        <v>2.7</v>
      </c>
      <c r="D21" s="111"/>
    </row>
    <row r="22" spans="1:4" ht="15.75" customHeight="1">
      <c r="A22" s="101" t="s">
        <v>46</v>
      </c>
      <c r="B22" s="110" t="s">
        <v>120</v>
      </c>
      <c r="C22" s="109">
        <v>2.02</v>
      </c>
      <c r="D22" s="111"/>
    </row>
    <row r="23" spans="1:4" ht="15.75" customHeight="1">
      <c r="A23" s="101" t="s">
        <v>180</v>
      </c>
      <c r="B23" s="110" t="s">
        <v>98</v>
      </c>
      <c r="C23" s="109">
        <v>0.09</v>
      </c>
      <c r="D23" s="111"/>
    </row>
    <row r="24" spans="1:4" ht="15.75" customHeight="1">
      <c r="A24" s="101" t="s">
        <v>138</v>
      </c>
      <c r="B24" s="110" t="s">
        <v>111</v>
      </c>
      <c r="C24" s="109">
        <v>10.41</v>
      </c>
      <c r="D24" s="111"/>
    </row>
    <row r="25" spans="1:4" ht="15.75" customHeight="1">
      <c r="A25" s="101" t="s">
        <v>59</v>
      </c>
      <c r="B25" s="110" t="s">
        <v>86</v>
      </c>
      <c r="C25" s="109">
        <v>0.03</v>
      </c>
      <c r="D25" s="111"/>
    </row>
    <row r="26" spans="1:4" ht="15.75" customHeight="1">
      <c r="A26" s="101" t="s">
        <v>50</v>
      </c>
      <c r="B26" s="110" t="s">
        <v>3</v>
      </c>
      <c r="C26" s="109">
        <v>29.63</v>
      </c>
      <c r="D26" s="111"/>
    </row>
    <row r="27" spans="1:4" ht="15.75" customHeight="1">
      <c r="A27" s="101" t="s">
        <v>19</v>
      </c>
      <c r="B27" s="110" t="s">
        <v>52</v>
      </c>
      <c r="C27" s="109">
        <v>5.82</v>
      </c>
      <c r="D27" s="111"/>
    </row>
    <row r="28" spans="1:4" ht="15.75" customHeight="1">
      <c r="A28" s="101" t="s">
        <v>73</v>
      </c>
      <c r="B28" s="110" t="s">
        <v>7</v>
      </c>
      <c r="C28" s="109">
        <v>0.06</v>
      </c>
      <c r="D28" s="111"/>
    </row>
    <row r="29" spans="1:4" ht="15.75" customHeight="1">
      <c r="A29" s="101" t="s">
        <v>33</v>
      </c>
      <c r="B29" s="110" t="s">
        <v>153</v>
      </c>
      <c r="C29" s="109">
        <v>12.13</v>
      </c>
      <c r="D29" s="111"/>
    </row>
    <row r="30" spans="1:4" ht="15.75" customHeight="1">
      <c r="A30" s="101" t="s">
        <v>89</v>
      </c>
      <c r="B30" s="110" t="s">
        <v>77</v>
      </c>
      <c r="C30" s="109">
        <v>5.35</v>
      </c>
      <c r="D30" s="111"/>
    </row>
    <row r="31" spans="1:4" ht="15.75" customHeight="1">
      <c r="A31" s="101" t="s">
        <v>175</v>
      </c>
      <c r="B31" s="110" t="s">
        <v>60</v>
      </c>
      <c r="C31" s="109">
        <v>6.27</v>
      </c>
      <c r="D31" s="111"/>
    </row>
    <row r="32" spans="1:4" ht="15.75" customHeight="1">
      <c r="A32" s="101" t="s">
        <v>65</v>
      </c>
      <c r="B32" s="110" t="s">
        <v>27</v>
      </c>
      <c r="C32" s="109">
        <v>1.85</v>
      </c>
      <c r="D32" s="111"/>
    </row>
    <row r="33" spans="1:4" ht="15.75" customHeight="1">
      <c r="A33" s="101" t="s">
        <v>91</v>
      </c>
      <c r="B33" s="110" t="s">
        <v>142</v>
      </c>
      <c r="C33" s="109">
        <v>1.85</v>
      </c>
      <c r="D33" s="111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05" t="s">
        <v>144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96</v>
      </c>
    </row>
    <row r="4" spans="1:11" ht="23.25" customHeight="1">
      <c r="A4" s="59" t="s">
        <v>67</v>
      </c>
      <c r="B4" s="60"/>
      <c r="C4" s="56" t="s">
        <v>132</v>
      </c>
      <c r="D4" s="56"/>
      <c r="E4" s="56"/>
      <c r="F4" s="55" t="s">
        <v>131</v>
      </c>
      <c r="G4" s="57"/>
      <c r="H4" s="12"/>
      <c r="I4" s="12" t="s">
        <v>125</v>
      </c>
      <c r="J4" s="12"/>
      <c r="K4" s="58"/>
    </row>
    <row r="5" spans="1:11" ht="19.5" customHeight="1">
      <c r="A5" s="51" t="s">
        <v>181</v>
      </c>
      <c r="B5" s="54" t="s">
        <v>53</v>
      </c>
      <c r="C5" s="52" t="s">
        <v>40</v>
      </c>
      <c r="D5" s="53" t="s">
        <v>10</v>
      </c>
      <c r="E5" s="52" t="s">
        <v>112</v>
      </c>
      <c r="F5" s="52" t="s">
        <v>40</v>
      </c>
      <c r="G5" s="53" t="s">
        <v>10</v>
      </c>
      <c r="H5" s="52" t="s">
        <v>112</v>
      </c>
      <c r="I5" s="52" t="s">
        <v>40</v>
      </c>
      <c r="J5" s="53" t="s">
        <v>10</v>
      </c>
      <c r="K5" s="61" t="s">
        <v>112</v>
      </c>
    </row>
    <row r="6" spans="1:13" ht="19.5" customHeight="1">
      <c r="A6" s="65" t="s">
        <v>129</v>
      </c>
      <c r="B6" s="50" t="s">
        <v>129</v>
      </c>
      <c r="C6" s="50" t="s">
        <v>129</v>
      </c>
      <c r="D6" s="50" t="s">
        <v>129</v>
      </c>
      <c r="E6" s="65" t="s">
        <v>129</v>
      </c>
      <c r="F6" s="50" t="s">
        <v>129</v>
      </c>
      <c r="G6" s="50" t="s">
        <v>129</v>
      </c>
      <c r="H6" s="50" t="s">
        <v>129</v>
      </c>
      <c r="I6" s="50" t="s">
        <v>129</v>
      </c>
      <c r="J6" s="50" t="s">
        <v>129</v>
      </c>
      <c r="K6" s="50" t="s">
        <v>129</v>
      </c>
      <c r="L6" s="10"/>
      <c r="M6" s="10"/>
    </row>
    <row r="7" spans="1:13" ht="15.75" customHeight="1">
      <c r="A7" s="104"/>
      <c r="B7" s="104"/>
      <c r="C7" s="94"/>
      <c r="D7" s="94"/>
      <c r="E7" s="94"/>
      <c r="F7" s="94"/>
      <c r="G7" s="94"/>
      <c r="H7" s="94"/>
      <c r="I7" s="106">
        <f>IF(C7&gt;0,(F7-C7)/C7,0)</f>
        <v>0</v>
      </c>
      <c r="J7" s="108">
        <f>IF(D7&gt;0,(G7-D7)/D7,0)</f>
        <v>0</v>
      </c>
      <c r="K7" s="10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98" t="s">
        <v>169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155</v>
      </c>
      <c r="B4" s="7" t="s">
        <v>161</v>
      </c>
      <c r="C4" s="7" t="s">
        <v>108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2" t="s">
        <v>137</v>
      </c>
      <c r="B5" s="99">
        <v>17</v>
      </c>
      <c r="C5" s="9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22</v>
      </c>
      <c r="B6" s="97">
        <v>0</v>
      </c>
      <c r="C6" s="9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124</v>
      </c>
      <c r="B7" s="113">
        <v>7.5</v>
      </c>
      <c r="C7" s="9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48</v>
      </c>
      <c r="B8" s="112">
        <v>9.5</v>
      </c>
      <c r="C8" s="9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58</v>
      </c>
      <c r="B9" s="99">
        <v>9.5</v>
      </c>
      <c r="C9" s="9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81</v>
      </c>
      <c r="B10" s="97">
        <v>0</v>
      </c>
      <c r="C10" s="9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2017-03-21T09:13:01Z</dcterms:modified>
  <cp:category/>
  <cp:version/>
  <cp:contentType/>
  <cp:contentStatus/>
</cp:coreProperties>
</file>