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7">$A$1:$K$6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<sst xmlns="http://schemas.openxmlformats.org/spreadsheetml/2006/main" count="330" uniqueCount="150">
  <si>
    <t xml:space="preserve">  21206</t>
  </si>
  <si>
    <t>收入</t>
  </si>
  <si>
    <t>对个人和家庭的补助</t>
  </si>
  <si>
    <t>一、一般公共预算</t>
  </si>
  <si>
    <t xml:space="preserve">    06</t>
  </si>
  <si>
    <t xml:space="preserve">    02</t>
  </si>
  <si>
    <t>晋中市建设工程安全监督管理站2017年一般公共预算安排基本支出分经济科目表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</si>
  <si>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</si>
  <si>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</si>
  <si>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</si>
  <si>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</si>
  <si>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</si>
  <si>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>国防支出</t>
  </si>
  <si>
    <t xml:space="preserve">  06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</si>
  <si>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</si>
  <si>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</si>
  <si>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</si>
  <si>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</si>
  <si>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</si>
  <si>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</si>
  <si>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</si>
  <si>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</si>
  <si>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</si>
  <si>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</si>
  <si>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</si>
  <si>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</si>
  <si>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</si>
  <si>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</si>
  <si>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</si>
  <si>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社会保障缴费</t>
  </si>
  <si>
    <t xml:space="preserve">  医疗救助</t>
  </si>
  <si>
    <t>本年收入合计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</si>
  <si>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</si>
  <si>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</si>
  <si>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</si>
  <si>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</si>
  <si>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</si>
  <si>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 xml:space="preserve">  30228</t>
  </si>
  <si>
    <t>三、公务用车费用</t>
  </si>
  <si>
    <t xml:space="preserve">  绩效工资</t>
  </si>
  <si>
    <t>303</t>
  </si>
  <si>
    <t>晋中市建设工程安全监督管理站2017年部门预算收入总表</t>
  </si>
  <si>
    <t>债务发行费用支出</t>
  </si>
  <si>
    <t xml:space="preserve">  退休费</t>
  </si>
  <si>
    <t>晋中市建设工程安全监督管理站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</si>
  <si>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</si>
  <si>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</si>
  <si>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</si>
  <si>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</si>
  <si>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</si>
  <si>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</si>
  <si>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</si>
  <si>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</si>
  <si>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 xml:space="preserve">    01</t>
  </si>
  <si>
    <t xml:space="preserve">    机关事业单位职业年金缴费支出</t>
  </si>
  <si>
    <t>310</t>
  </si>
  <si>
    <t xml:space="preserve">  30102</t>
  </si>
  <si>
    <t>晋中市建设工程安全监督管理站2017年部门预算支出总表</t>
  </si>
  <si>
    <t>项目</t>
  </si>
  <si>
    <t>221</t>
  </si>
  <si>
    <t xml:space="preserve">    2120601</t>
  </si>
  <si>
    <t>三、纳入专户管理的资金</t>
  </si>
  <si>
    <t>外交支出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</si>
  <si>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</si>
  <si>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</si>
  <si>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</si>
  <si>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</si>
  <si>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</si>
  <si>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</si>
  <si>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</si>
  <si>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</si>
  <si>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</si>
  <si>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</si>
  <si>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</si>
  <si>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</si>
  <si>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</si>
  <si>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</si>
  <si>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晋中市建设工程安全监督管理站2017年政府性基金预算支出预算表</t>
  </si>
  <si>
    <t xml:space="preserve">  31002</t>
  </si>
  <si>
    <t xml:space="preserve">  22102</t>
  </si>
  <si>
    <t>晋中市建设工程安全监督管理站2017年一般公共预算支出预算表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</si>
  <si>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</si>
  <si>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</si>
  <si>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</si>
  <si>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</si>
  <si>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</si>
  <si>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</si>
  <si>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</si>
  <si>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</si>
  <si>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</si>
  <si>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</si>
  <si>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  建设市场管理与监督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</si>
  <si>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</si>
  <si>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</si>
  <si>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</si>
  <si>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</si>
  <si>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</si>
  <si>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</si>
  <si>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</si>
  <si>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</si>
  <si>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</si>
  <si>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</si>
  <si>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</si>
  <si>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>晋中市建设工程安全监督管理站2017年财政拨款收支总表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</si>
  <si>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</si>
  <si>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</si>
  <si>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</si>
  <si>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</si>
  <si>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</si>
  <si>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</si>
  <si>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</si>
  <si>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>**</t>
  </si>
  <si>
    <t>商品和服务支出</t>
  </si>
  <si>
    <t>2017年预算数</t>
  </si>
  <si>
    <t>2016年预算数</t>
  </si>
  <si>
    <t>社会保障和就业支出</t>
  </si>
  <si>
    <t>晋中市建设工程安全监督管理站2017年预算收支总表</t>
  </si>
  <si>
    <t>合        计</t>
  </si>
  <si>
    <t xml:space="preserve">  99</t>
  </si>
  <si>
    <t xml:space="preserve">  13</t>
  </si>
  <si>
    <t xml:space="preserve">  办公设备购置</t>
  </si>
  <si>
    <t xml:space="preserve">    2210201</t>
  </si>
  <si>
    <t>教育支出</t>
  </si>
  <si>
    <t xml:space="preserve">  建设市场管理与监督</t>
  </si>
  <si>
    <t>单位名称</t>
  </si>
  <si>
    <t>301</t>
  </si>
  <si>
    <t>晋中市建设工程安全监督管理站2017年“三公”经费预算表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</si>
  <si>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</si>
  <si>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</si>
  <si>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</si>
  <si>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</si>
  <si>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</si>
  <si>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</si>
  <si>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</si>
  <si>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</si>
  <si>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</si>
  <si>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</si>
  <si>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</si>
  <si>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</si>
  <si>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 xml:space="preserve">  21013</t>
  </si>
  <si>
    <t>212</t>
  </si>
  <si>
    <t xml:space="preserve">  30314</t>
  </si>
  <si>
    <t xml:space="preserve">  印刷费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</si>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</sst>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>
      <alignment vertical="center"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7" width="17.16015625" style="0" customWidth="1"/>
    <col min="8" max="233" width="9.16015625" style="0" customWidth="1"/>
  </cols>
  <sheetData>
    <row r="1" spans="1:7" ht="14.25" customHeight="1">
      <c r="A1" s="9"/>
      <c r="B1" s="9"/>
      <c r="C1" s="9"/>
      <c r="D1" s="9"/>
      <c r="E1" s="9"/>
      <c r="F1" s="9"/>
      <c r="G1" s="13"/>
    </row>
    <row r="2" spans="1:7" ht="22.5" customHeight="1">
      <c r="A2" s="15" t="s">
        <v>27</v>
      </c>
      <c r="B2" s="15"/>
      <c r="C2" s="15"/>
      <c r="D2" s="15"/>
      <c r="E2" s="15"/>
      <c r="F2" s="15"/>
      <c r="G2" s="15"/>
    </row>
    <row r="3" spans="1:7" ht="10.5" customHeight="1">
      <c r="A3" s="3"/>
      <c r="B3" s="3"/>
      <c r="C3" s="3"/>
      <c r="D3" s="3"/>
      <c r="E3" s="3"/>
      <c r="F3" s="3"/>
      <c r="G3" s="14" t="s">
        <v>83</v>
      </c>
    </row>
    <row r="4" spans="1:7" ht="31.5" customHeight="1">
      <c r="A4" s="6" t="s">
        <v>124</v>
      </c>
      <c r="B4" s="6" t="s">
        <v>32</v>
      </c>
      <c r="C4" s="16" t="s">
        <v>115</v>
      </c>
      <c r="D4" s="16" t="s">
        <v>18</v>
      </c>
      <c r="E4" s="16" t="s">
        <v>67</v>
      </c>
      <c r="F4" s="16" t="s">
        <v>132</v>
      </c>
      <c r="G4" s="17" t="s">
        <v>42</v>
      </c>
    </row>
    <row r="5" spans="1:7" ht="13.5" customHeight="1">
      <c r="A5" s="7" t="s">
        <v>111</v>
      </c>
      <c r="B5" s="7" t="s">
        <v>111</v>
      </c>
      <c r="C5" s="7" t="s">
        <v>111</v>
      </c>
      <c r="D5" s="7" t="s">
        <v>111</v>
      </c>
      <c r="E5" s="7" t="s">
        <v>111</v>
      </c>
      <c r="F5" s="7" t="s">
        <v>111</v>
      </c>
      <c r="G5" s="57" t="s">
        <v>111</v>
      </c>
    </row>
    <row r="6" spans="1:7" ht="18.75" customHeight="1">
      <c r="A6" s="80" t="s">
        <v>32</v>
      </c>
      <c r="B6" s="81">
        <v>161.49</v>
      </c>
      <c r="C6" s="79">
        <v>28.27</v>
      </c>
      <c r="D6" s="79">
        <v>0.17</v>
      </c>
      <c r="E6" s="79">
        <v>118.75</v>
      </c>
      <c r="F6" s="79">
        <v>14.3</v>
      </c>
      <c r="G6" s="79">
        <v>0</v>
      </c>
    </row>
    <row r="7" spans="1:7" ht="18.75" customHeight="1">
      <c r="A7" s="80" t="s">
        <v>44</v>
      </c>
      <c r="B7" s="81">
        <v>161.49</v>
      </c>
      <c r="C7" s="79">
        <v>28.27</v>
      </c>
      <c r="D7" s="79">
        <v>0.17</v>
      </c>
      <c r="E7" s="79">
        <v>118.75</v>
      </c>
      <c r="F7" s="79">
        <v>14.3</v>
      </c>
      <c r="G7" s="79">
        <v>0</v>
      </c>
    </row>
    <row r="8" spans="1:7" ht="9.75" customHeight="1">
      <c r="A8" s="3"/>
      <c r="B8" s="3"/>
      <c r="C8" s="3"/>
      <c r="D8" s="3"/>
      <c r="E8" s="3"/>
      <c r="F8" s="3"/>
      <c r="G8" s="3"/>
    </row>
    <row r="9" spans="1:7" ht="9.75" customHeight="1">
      <c r="A9" s="3"/>
      <c r="B9" s="3"/>
      <c r="C9" s="3"/>
      <c r="D9" s="3"/>
      <c r="E9" s="3"/>
      <c r="F9" s="3"/>
      <c r="G9" s="3"/>
    </row>
    <row r="10" spans="1:7" ht="9.75" customHeight="1">
      <c r="A10" s="3"/>
      <c r="B10" s="3"/>
      <c r="C10" s="3"/>
      <c r="D10" s="3"/>
      <c r="E10" s="3"/>
      <c r="F10" s="3"/>
      <c r="G10" s="3"/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1:7" ht="9.75" customHeight="1">
      <c r="A13" s="3"/>
      <c r="B13" s="3"/>
      <c r="C13" s="3"/>
      <c r="D13" s="3"/>
      <c r="E13" s="3"/>
      <c r="F13" s="3"/>
      <c r="G13" s="3"/>
    </row>
    <row r="14" spans="6:7" ht="9.75" customHeight="1">
      <c r="F14" s="3"/>
      <c r="G14" s="3"/>
    </row>
    <row r="15" ht="9.75" customHeight="1"/>
    <row r="16" ht="9.75" customHeight="1">
      <c r="E16" s="3"/>
    </row>
    <row r="17" spans="5:6" ht="12.75" customHeight="1">
      <c r="E17" s="3"/>
      <c r="F17" s="3"/>
    </row>
    <row r="19" ht="12.75" customHeight="1">
      <c r="F19" s="3"/>
    </row>
    <row r="20" ht="9.75" customHeight="1"/>
    <row r="21" ht="9.75" customHeight="1"/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4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36.16015625" style="0" customWidth="1"/>
    <col min="2" max="2" width="13" style="0" customWidth="1"/>
    <col min="3" max="3" width="12.83203125" style="0" customWidth="1"/>
    <col min="4" max="4" width="17.5" style="0" customWidth="1"/>
    <col min="5" max="5" width="25.83203125" style="0" customWidth="1"/>
    <col min="6" max="6" width="15.5" style="0" customWidth="1"/>
    <col min="7" max="7" width="14.83203125" style="0" customWidth="1"/>
    <col min="8" max="8" width="16.6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3" t="s">
        <v>116</v>
      </c>
      <c r="B2" s="21"/>
      <c r="C2" s="21"/>
      <c r="D2" s="21"/>
      <c r="E2" s="21"/>
      <c r="F2" s="71"/>
      <c r="G2" s="71"/>
      <c r="H2" s="7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8" t="s">
        <v>1</v>
      </c>
      <c r="B4" s="26"/>
      <c r="C4" s="26"/>
      <c r="D4" s="26"/>
      <c r="E4" s="28" t="s">
        <v>97</v>
      </c>
      <c r="F4" s="27"/>
      <c r="G4" s="27"/>
      <c r="H4" s="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9" t="s">
        <v>58</v>
      </c>
      <c r="B5" s="70" t="s">
        <v>74</v>
      </c>
      <c r="C5" s="69"/>
      <c r="D5" s="29"/>
      <c r="E5" s="99" t="s">
        <v>58</v>
      </c>
      <c r="F5" s="31" t="s">
        <v>74</v>
      </c>
      <c r="G5" s="27"/>
      <c r="H5" s="2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9.75" customHeight="1">
      <c r="A6" s="99"/>
      <c r="B6" s="57" t="s">
        <v>138</v>
      </c>
      <c r="C6" s="60" t="s">
        <v>90</v>
      </c>
      <c r="D6" s="30" t="s">
        <v>23</v>
      </c>
      <c r="E6" s="99"/>
      <c r="F6" s="57" t="s">
        <v>138</v>
      </c>
      <c r="G6" s="60" t="s">
        <v>90</v>
      </c>
      <c r="H6" s="16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64" t="s">
        <v>106</v>
      </c>
      <c r="B7" s="82">
        <v>147.76</v>
      </c>
      <c r="C7" s="82">
        <v>161.49</v>
      </c>
      <c r="D7" s="67">
        <f>IF(B7&gt;0,(C7-B7)/B7,0)</f>
        <v>0.09292095289658919</v>
      </c>
      <c r="E7" s="43" t="s">
        <v>22</v>
      </c>
      <c r="F7" s="79">
        <v>0</v>
      </c>
      <c r="G7" s="79">
        <v>0</v>
      </c>
      <c r="H7" s="67">
        <f aca="true" t="shared" si="0" ref="H7:H21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65" t="s">
        <v>144</v>
      </c>
      <c r="B8" s="82">
        <v>0</v>
      </c>
      <c r="C8" s="82">
        <v>0</v>
      </c>
      <c r="D8" s="67">
        <f>IF(B8&gt;0,(C8-B8)/B8,0)</f>
        <v>0</v>
      </c>
      <c r="E8" s="43" t="s">
        <v>62</v>
      </c>
      <c r="F8" s="79">
        <v>0</v>
      </c>
      <c r="G8" s="79">
        <v>0</v>
      </c>
      <c r="H8" s="6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65" t="s">
        <v>61</v>
      </c>
      <c r="B9" s="82">
        <v>0</v>
      </c>
      <c r="C9" s="82">
        <v>0</v>
      </c>
      <c r="D9" s="67">
        <f>IF(B9&gt;0,(C9-B9)/B9,0)</f>
        <v>0</v>
      </c>
      <c r="E9" s="43" t="s">
        <v>12</v>
      </c>
      <c r="F9" s="79">
        <v>0</v>
      </c>
      <c r="G9" s="79">
        <v>0</v>
      </c>
      <c r="H9" s="6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64" t="s">
        <v>89</v>
      </c>
      <c r="B10" s="82">
        <v>0</v>
      </c>
      <c r="C10" s="82">
        <v>0</v>
      </c>
      <c r="D10" s="67">
        <f>IF(B10&gt;0,(C10-B10)/B10,0)</f>
        <v>0</v>
      </c>
      <c r="E10" s="43" t="s">
        <v>66</v>
      </c>
      <c r="F10" s="79">
        <v>0</v>
      </c>
      <c r="G10" s="79">
        <v>0</v>
      </c>
      <c r="H10" s="67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0"/>
      <c r="B11" s="40"/>
      <c r="C11" s="61"/>
      <c r="D11" s="22"/>
      <c r="E11" s="43" t="s">
        <v>122</v>
      </c>
      <c r="F11" s="79">
        <v>0</v>
      </c>
      <c r="G11" s="79">
        <v>0</v>
      </c>
      <c r="H11" s="6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0"/>
      <c r="B12" s="19"/>
      <c r="C12" s="23"/>
      <c r="D12" s="22"/>
      <c r="E12" s="43" t="s">
        <v>94</v>
      </c>
      <c r="F12" s="79">
        <v>0</v>
      </c>
      <c r="G12" s="79">
        <v>0</v>
      </c>
      <c r="H12" s="6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18"/>
      <c r="B13" s="19"/>
      <c r="C13" s="23"/>
      <c r="D13" s="22"/>
      <c r="E13" s="43" t="s">
        <v>115</v>
      </c>
      <c r="F13" s="79">
        <v>26.01</v>
      </c>
      <c r="G13" s="79">
        <v>28.27</v>
      </c>
      <c r="H13" s="67">
        <f t="shared" si="0"/>
        <v>0.0868896578239138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8"/>
      <c r="B14" s="19"/>
      <c r="C14" s="23"/>
      <c r="D14" s="22"/>
      <c r="E14" s="43" t="s">
        <v>145</v>
      </c>
      <c r="F14" s="79">
        <v>0</v>
      </c>
      <c r="G14" s="79">
        <v>0</v>
      </c>
      <c r="H14" s="67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33"/>
      <c r="B15" s="19"/>
      <c r="C15" s="23"/>
      <c r="D15" s="24"/>
      <c r="E15" s="43" t="s">
        <v>18</v>
      </c>
      <c r="F15" s="79">
        <v>5.46</v>
      </c>
      <c r="G15" s="79">
        <v>0.17</v>
      </c>
      <c r="H15" s="67">
        <f t="shared" si="0"/>
        <v>-0.9688644688644689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18"/>
      <c r="B16" s="19"/>
      <c r="C16" s="34"/>
      <c r="D16" s="35"/>
      <c r="E16" s="63" t="s">
        <v>71</v>
      </c>
      <c r="F16" s="79">
        <v>0</v>
      </c>
      <c r="G16" s="79">
        <v>0</v>
      </c>
      <c r="H16" s="67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8"/>
      <c r="B17" s="19"/>
      <c r="C17" s="36"/>
      <c r="D17" s="37"/>
      <c r="E17" s="63" t="s">
        <v>67</v>
      </c>
      <c r="F17" s="79">
        <v>103.08</v>
      </c>
      <c r="G17" s="79">
        <v>118.75</v>
      </c>
      <c r="H17" s="67">
        <f t="shared" si="0"/>
        <v>0.15201785021342648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8"/>
      <c r="B18" s="19"/>
      <c r="C18" s="38"/>
      <c r="D18" s="24"/>
      <c r="E18" s="43" t="s">
        <v>14</v>
      </c>
      <c r="F18" s="79">
        <v>0</v>
      </c>
      <c r="G18" s="79">
        <v>0</v>
      </c>
      <c r="H18" s="67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39"/>
      <c r="B19" s="19"/>
      <c r="C19" s="41"/>
      <c r="D19" s="44"/>
      <c r="E19" s="43" t="s">
        <v>132</v>
      </c>
      <c r="F19" s="79">
        <v>13.21</v>
      </c>
      <c r="G19" s="79">
        <v>14.3</v>
      </c>
      <c r="H19" s="67">
        <f t="shared" si="0"/>
        <v>0.08251324753974261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39"/>
      <c r="B20" s="19"/>
      <c r="C20" s="41"/>
      <c r="D20" s="44"/>
      <c r="E20" s="43" t="s">
        <v>36</v>
      </c>
      <c r="F20" s="79">
        <v>0</v>
      </c>
      <c r="G20" s="79">
        <v>0</v>
      </c>
      <c r="H20" s="6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39"/>
      <c r="B21" s="19"/>
      <c r="C21" s="41"/>
      <c r="D21" s="44"/>
      <c r="E21" s="43" t="s">
        <v>25</v>
      </c>
      <c r="F21" s="79">
        <v>0</v>
      </c>
      <c r="G21" s="79">
        <v>0</v>
      </c>
      <c r="H21" s="67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 t="s">
        <v>31</v>
      </c>
      <c r="B22" s="32">
        <f>SUM(B7:B10)</f>
        <v>147.76</v>
      </c>
      <c r="C22" s="32">
        <f>SUM(C7:C10)</f>
        <v>161.49</v>
      </c>
      <c r="D22" s="68">
        <f>IF(B22&gt;0,(C22-B22)/B22,0)</f>
        <v>0.09292095289658919</v>
      </c>
      <c r="E22" s="43" t="s">
        <v>26</v>
      </c>
      <c r="F22" s="66">
        <f>SUM(F7:F21)</f>
        <v>147.76000000000002</v>
      </c>
      <c r="G22" s="66">
        <f>SUM(G7:G21)</f>
        <v>161.49</v>
      </c>
      <c r="H22" s="68">
        <f>IF(F22&gt;0,(G22-F22)/F22,0)</f>
        <v>0.09292095289658898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2.75" customHeight="1">
      <c r="A23" s="4"/>
      <c r="B23" s="4"/>
      <c r="C23" s="4"/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</sheetData>
  <mergeCells count="2">
    <mergeCell ref="A5:A6"/>
    <mergeCell ref="E5:E6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"/>
  <sheetViews>
    <sheetView showGridLines="0" showZeros="0" workbookViewId="0" topLeftCell="A13">
      <selection activeCell="D21" sqref="D19:D2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3" t="s">
        <v>103</v>
      </c>
      <c r="B2" s="21"/>
      <c r="C2" s="21"/>
      <c r="D2" s="71"/>
      <c r="E2" s="71"/>
      <c r="F2" s="7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8" t="s">
        <v>1</v>
      </c>
      <c r="B4" s="28"/>
      <c r="C4" s="28" t="s">
        <v>97</v>
      </c>
      <c r="D4" s="27"/>
      <c r="E4" s="27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0" t="s">
        <v>58</v>
      </c>
      <c r="B5" s="99" t="s">
        <v>135</v>
      </c>
      <c r="C5" s="101" t="s">
        <v>58</v>
      </c>
      <c r="D5" s="31" t="s">
        <v>135</v>
      </c>
      <c r="E5" s="27"/>
      <c r="F5" s="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0"/>
      <c r="B6" s="102"/>
      <c r="C6" s="101"/>
      <c r="D6" s="57" t="s">
        <v>88</v>
      </c>
      <c r="E6" s="60" t="s">
        <v>102</v>
      </c>
      <c r="F6" s="72" t="s">
        <v>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3" t="s">
        <v>3</v>
      </c>
      <c r="B7" s="84">
        <v>161.49</v>
      </c>
      <c r="C7" s="73" t="s">
        <v>22</v>
      </c>
      <c r="D7" s="74">
        <f aca="true" t="shared" si="0" ref="D7:D21">E7+F7</f>
        <v>0</v>
      </c>
      <c r="E7" s="79">
        <v>0</v>
      </c>
      <c r="F7" s="82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8" t="s">
        <v>98</v>
      </c>
      <c r="B8" s="82">
        <v>0</v>
      </c>
      <c r="C8" s="73" t="s">
        <v>62</v>
      </c>
      <c r="D8" s="74">
        <f t="shared" si="0"/>
        <v>0</v>
      </c>
      <c r="E8" s="79">
        <v>0</v>
      </c>
      <c r="F8" s="82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75"/>
      <c r="B9" s="62"/>
      <c r="C9" s="43" t="s">
        <v>12</v>
      </c>
      <c r="D9" s="74">
        <f t="shared" si="0"/>
        <v>0</v>
      </c>
      <c r="E9" s="79">
        <v>0</v>
      </c>
      <c r="F9" s="82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75"/>
      <c r="B10" s="25"/>
      <c r="C10" s="43" t="s">
        <v>66</v>
      </c>
      <c r="D10" s="74">
        <f t="shared" si="0"/>
        <v>0</v>
      </c>
      <c r="E10" s="79">
        <v>0</v>
      </c>
      <c r="F10" s="82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0"/>
      <c r="B11" s="40"/>
      <c r="C11" s="43" t="s">
        <v>122</v>
      </c>
      <c r="D11" s="74">
        <f t="shared" si="0"/>
        <v>0</v>
      </c>
      <c r="E11" s="79">
        <v>0</v>
      </c>
      <c r="F11" s="82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0"/>
      <c r="B12" s="19"/>
      <c r="C12" s="43" t="s">
        <v>47</v>
      </c>
      <c r="D12" s="74">
        <f t="shared" si="0"/>
        <v>0</v>
      </c>
      <c r="E12" s="79">
        <v>0</v>
      </c>
      <c r="F12" s="82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0"/>
      <c r="B13" s="19"/>
      <c r="C13" s="43" t="s">
        <v>94</v>
      </c>
      <c r="D13" s="74">
        <f t="shared" si="0"/>
        <v>0</v>
      </c>
      <c r="E13" s="79">
        <v>0</v>
      </c>
      <c r="F13" s="82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8"/>
      <c r="B14" s="19"/>
      <c r="C14" s="43" t="s">
        <v>115</v>
      </c>
      <c r="D14" s="74">
        <f t="shared" si="0"/>
        <v>28.27</v>
      </c>
      <c r="E14" s="79">
        <v>28.27</v>
      </c>
      <c r="F14" s="82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8"/>
      <c r="B15" s="19"/>
      <c r="C15" s="43" t="s">
        <v>145</v>
      </c>
      <c r="D15" s="74">
        <f t="shared" si="0"/>
        <v>0</v>
      </c>
      <c r="E15" s="79">
        <v>0</v>
      </c>
      <c r="F15" s="82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3"/>
      <c r="B16" s="19"/>
      <c r="C16" s="43" t="s">
        <v>18</v>
      </c>
      <c r="D16" s="74">
        <f t="shared" si="0"/>
        <v>0.17</v>
      </c>
      <c r="E16" s="79">
        <v>0.17</v>
      </c>
      <c r="F16" s="82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8"/>
      <c r="B17" s="19"/>
      <c r="C17" s="63" t="s">
        <v>71</v>
      </c>
      <c r="D17" s="74">
        <f t="shared" si="0"/>
        <v>0</v>
      </c>
      <c r="E17" s="79">
        <v>0</v>
      </c>
      <c r="F17" s="82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8"/>
      <c r="B18" s="19"/>
      <c r="C18" s="63" t="s">
        <v>67</v>
      </c>
      <c r="D18" s="74">
        <f t="shared" si="0"/>
        <v>118.75</v>
      </c>
      <c r="E18" s="79">
        <v>118.75</v>
      </c>
      <c r="F18" s="82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39"/>
      <c r="B19" s="19"/>
      <c r="C19" s="43" t="s">
        <v>96</v>
      </c>
      <c r="D19" s="74">
        <f t="shared" si="0"/>
        <v>0</v>
      </c>
      <c r="E19" s="79">
        <v>0</v>
      </c>
      <c r="F19" s="82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39"/>
      <c r="B20" s="19"/>
      <c r="C20" s="43" t="s">
        <v>132</v>
      </c>
      <c r="D20" s="74">
        <f t="shared" si="0"/>
        <v>14.3</v>
      </c>
      <c r="E20" s="79">
        <v>14.3</v>
      </c>
      <c r="F20" s="82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39"/>
      <c r="B21" s="19"/>
      <c r="C21" s="43" t="s">
        <v>36</v>
      </c>
      <c r="D21" s="74">
        <f t="shared" si="0"/>
        <v>0</v>
      </c>
      <c r="E21" s="79">
        <v>0</v>
      </c>
      <c r="F21" s="82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18"/>
      <c r="B22" s="32"/>
      <c r="C22" s="43"/>
      <c r="D22" s="62"/>
      <c r="E22" s="62"/>
      <c r="F22" s="6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 t="s">
        <v>31</v>
      </c>
      <c r="B23" s="76">
        <f>SUM(B7:B8)</f>
        <v>161.49</v>
      </c>
      <c r="C23" s="43" t="s">
        <v>26</v>
      </c>
      <c r="D23" s="66">
        <f>SUM(D7:D21)</f>
        <v>161.49</v>
      </c>
      <c r="E23" s="66">
        <f>SUM(E7:E21)</f>
        <v>161.49</v>
      </c>
      <c r="F23" s="66">
        <f>SUM(F7:F21)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2.75" customHeight="1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</sheetData>
  <mergeCells count="3">
    <mergeCell ref="A5:A6"/>
    <mergeCell ref="C5:C6"/>
    <mergeCell ref="B5:B6"/>
  </mergeCells>
  <printOptions horizontalCentered="1"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7" sqref="A7:IV22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0" t="s">
        <v>41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83</v>
      </c>
    </row>
    <row r="4" spans="1:7" ht="23.25" customHeight="1">
      <c r="A4" s="54" t="s">
        <v>58</v>
      </c>
      <c r="B4" s="55"/>
      <c r="C4" s="103" t="s">
        <v>31</v>
      </c>
      <c r="D4" s="105" t="s">
        <v>102</v>
      </c>
      <c r="E4" s="105" t="s">
        <v>82</v>
      </c>
      <c r="F4" s="105" t="s">
        <v>148</v>
      </c>
      <c r="G4" s="104" t="s">
        <v>100</v>
      </c>
    </row>
    <row r="5" spans="1:7" ht="19.5" customHeight="1">
      <c r="A5" s="46" t="s">
        <v>147</v>
      </c>
      <c r="B5" s="58" t="s">
        <v>45</v>
      </c>
      <c r="C5" s="103"/>
      <c r="D5" s="105"/>
      <c r="E5" s="105"/>
      <c r="F5" s="105"/>
      <c r="G5" s="104"/>
    </row>
    <row r="6" spans="1:9" ht="19.5" customHeight="1">
      <c r="A6" s="59" t="s">
        <v>111</v>
      </c>
      <c r="B6" s="45" t="s">
        <v>111</v>
      </c>
      <c r="C6" s="45" t="s">
        <v>111</v>
      </c>
      <c r="D6" s="45" t="s">
        <v>111</v>
      </c>
      <c r="E6" s="45" t="s">
        <v>111</v>
      </c>
      <c r="F6" s="45" t="s">
        <v>111</v>
      </c>
      <c r="G6" s="45" t="s">
        <v>111</v>
      </c>
      <c r="H6" s="10"/>
      <c r="I6" s="10"/>
    </row>
    <row r="7" spans="1:9" ht="21" customHeight="1">
      <c r="A7" s="89"/>
      <c r="B7" s="86" t="s">
        <v>32</v>
      </c>
      <c r="C7" s="88">
        <v>161.49</v>
      </c>
      <c r="D7" s="87">
        <v>161.49</v>
      </c>
      <c r="E7" s="87">
        <v>0</v>
      </c>
      <c r="F7" s="87">
        <v>0</v>
      </c>
      <c r="G7" s="85">
        <v>0</v>
      </c>
      <c r="H7" s="11"/>
      <c r="I7" s="11"/>
    </row>
    <row r="8" spans="1:7" ht="21" customHeight="1">
      <c r="A8" s="89" t="s">
        <v>34</v>
      </c>
      <c r="B8" s="86" t="s">
        <v>115</v>
      </c>
      <c r="C8" s="88">
        <v>28.27</v>
      </c>
      <c r="D8" s="87">
        <v>28.27</v>
      </c>
      <c r="E8" s="87">
        <v>0</v>
      </c>
      <c r="F8" s="87">
        <v>0</v>
      </c>
      <c r="G8" s="85">
        <v>0</v>
      </c>
    </row>
    <row r="9" spans="1:7" ht="21" customHeight="1">
      <c r="A9" s="89" t="s">
        <v>128</v>
      </c>
      <c r="B9" s="86" t="s">
        <v>93</v>
      </c>
      <c r="C9" s="88">
        <v>28.27</v>
      </c>
      <c r="D9" s="87">
        <v>28.27</v>
      </c>
      <c r="E9" s="87">
        <v>0</v>
      </c>
      <c r="F9" s="87">
        <v>0</v>
      </c>
      <c r="G9" s="85">
        <v>0</v>
      </c>
    </row>
    <row r="10" spans="1:7" ht="21" customHeight="1">
      <c r="A10" s="89" t="s">
        <v>17</v>
      </c>
      <c r="B10" s="86" t="s">
        <v>81</v>
      </c>
      <c r="C10" s="88">
        <v>3.85</v>
      </c>
      <c r="D10" s="87">
        <v>3.85</v>
      </c>
      <c r="E10" s="87">
        <v>0</v>
      </c>
      <c r="F10" s="87">
        <v>0</v>
      </c>
      <c r="G10" s="85">
        <v>0</v>
      </c>
    </row>
    <row r="11" spans="1:7" ht="21" customHeight="1">
      <c r="A11" s="89" t="s">
        <v>64</v>
      </c>
      <c r="B11" s="86" t="s">
        <v>33</v>
      </c>
      <c r="C11" s="88">
        <v>17.44</v>
      </c>
      <c r="D11" s="87">
        <v>17.44</v>
      </c>
      <c r="E11" s="87">
        <v>0</v>
      </c>
      <c r="F11" s="87">
        <v>0</v>
      </c>
      <c r="G11" s="85">
        <v>0</v>
      </c>
    </row>
    <row r="12" spans="1:7" ht="21" customHeight="1">
      <c r="A12" s="89" t="s">
        <v>20</v>
      </c>
      <c r="B12" s="86" t="s">
        <v>54</v>
      </c>
      <c r="C12" s="88">
        <v>6.98</v>
      </c>
      <c r="D12" s="87">
        <v>6.98</v>
      </c>
      <c r="E12" s="87">
        <v>0</v>
      </c>
      <c r="F12" s="87">
        <v>0</v>
      </c>
      <c r="G12" s="85">
        <v>0</v>
      </c>
    </row>
    <row r="13" spans="1:7" ht="21" customHeight="1">
      <c r="A13" s="89" t="s">
        <v>69</v>
      </c>
      <c r="B13" s="86" t="s">
        <v>18</v>
      </c>
      <c r="C13" s="88">
        <v>0.17</v>
      </c>
      <c r="D13" s="87">
        <v>0.17</v>
      </c>
      <c r="E13" s="87">
        <v>0</v>
      </c>
      <c r="F13" s="87">
        <v>0</v>
      </c>
      <c r="G13" s="85">
        <v>0</v>
      </c>
    </row>
    <row r="14" spans="1:7" ht="21" customHeight="1">
      <c r="A14" s="89" t="s">
        <v>139</v>
      </c>
      <c r="B14" s="86" t="s">
        <v>30</v>
      </c>
      <c r="C14" s="88">
        <v>0.17</v>
      </c>
      <c r="D14" s="87">
        <v>0.17</v>
      </c>
      <c r="E14" s="87">
        <v>0</v>
      </c>
      <c r="F14" s="87">
        <v>0</v>
      </c>
      <c r="G14" s="85">
        <v>0</v>
      </c>
    </row>
    <row r="15" spans="1:7" ht="21" customHeight="1">
      <c r="A15" s="89" t="s">
        <v>46</v>
      </c>
      <c r="B15" s="86" t="s">
        <v>110</v>
      </c>
      <c r="C15" s="88">
        <v>0.17</v>
      </c>
      <c r="D15" s="87">
        <v>0.17</v>
      </c>
      <c r="E15" s="87">
        <v>0</v>
      </c>
      <c r="F15" s="87">
        <v>0</v>
      </c>
      <c r="G15" s="85">
        <v>0</v>
      </c>
    </row>
    <row r="16" spans="1:7" ht="21" customHeight="1">
      <c r="A16" s="89" t="s">
        <v>140</v>
      </c>
      <c r="B16" s="86" t="s">
        <v>67</v>
      </c>
      <c r="C16" s="88">
        <v>118.75</v>
      </c>
      <c r="D16" s="87">
        <v>118.75</v>
      </c>
      <c r="E16" s="87">
        <v>0</v>
      </c>
      <c r="F16" s="87">
        <v>0</v>
      </c>
      <c r="G16" s="85">
        <v>0</v>
      </c>
    </row>
    <row r="17" spans="1:7" ht="21" customHeight="1">
      <c r="A17" s="89" t="s">
        <v>0</v>
      </c>
      <c r="B17" s="86" t="s">
        <v>123</v>
      </c>
      <c r="C17" s="88">
        <v>118.75</v>
      </c>
      <c r="D17" s="87">
        <v>118.75</v>
      </c>
      <c r="E17" s="87">
        <v>0</v>
      </c>
      <c r="F17" s="87">
        <v>0</v>
      </c>
      <c r="G17" s="85">
        <v>0</v>
      </c>
    </row>
    <row r="18" spans="1:7" ht="21" customHeight="1">
      <c r="A18" s="89" t="s">
        <v>60</v>
      </c>
      <c r="B18" s="86" t="s">
        <v>91</v>
      </c>
      <c r="C18" s="88">
        <v>118.75</v>
      </c>
      <c r="D18" s="87">
        <v>118.75</v>
      </c>
      <c r="E18" s="87">
        <v>0</v>
      </c>
      <c r="F18" s="87">
        <v>0</v>
      </c>
      <c r="G18" s="85">
        <v>0</v>
      </c>
    </row>
    <row r="19" spans="1:7" ht="21" customHeight="1">
      <c r="A19" s="89" t="s">
        <v>59</v>
      </c>
      <c r="B19" s="86" t="s">
        <v>132</v>
      </c>
      <c r="C19" s="88">
        <v>14.3</v>
      </c>
      <c r="D19" s="87">
        <v>14.3</v>
      </c>
      <c r="E19" s="87">
        <v>0</v>
      </c>
      <c r="F19" s="87">
        <v>0</v>
      </c>
      <c r="G19" s="85">
        <v>0</v>
      </c>
    </row>
    <row r="20" spans="1:7" ht="21" customHeight="1">
      <c r="A20" s="89" t="s">
        <v>79</v>
      </c>
      <c r="B20" s="86" t="s">
        <v>21</v>
      </c>
      <c r="C20" s="88">
        <v>14.3</v>
      </c>
      <c r="D20" s="87">
        <v>14.3</v>
      </c>
      <c r="E20" s="87">
        <v>0</v>
      </c>
      <c r="F20" s="87">
        <v>0</v>
      </c>
      <c r="G20" s="85">
        <v>0</v>
      </c>
    </row>
    <row r="21" spans="1:7" ht="21" customHeight="1">
      <c r="A21" s="89" t="s">
        <v>121</v>
      </c>
      <c r="B21" s="86" t="s">
        <v>149</v>
      </c>
      <c r="C21" s="88">
        <v>9.96</v>
      </c>
      <c r="D21" s="87">
        <v>9.96</v>
      </c>
      <c r="E21" s="87">
        <v>0</v>
      </c>
      <c r="F21" s="87">
        <v>0</v>
      </c>
      <c r="G21" s="85">
        <v>0</v>
      </c>
    </row>
    <row r="22" spans="1:7" ht="21" customHeight="1">
      <c r="A22" s="89" t="s">
        <v>143</v>
      </c>
      <c r="B22" s="86" t="s">
        <v>35</v>
      </c>
      <c r="C22" s="88">
        <v>4.34</v>
      </c>
      <c r="D22" s="87">
        <v>4.34</v>
      </c>
      <c r="E22" s="87">
        <v>0</v>
      </c>
      <c r="F22" s="87">
        <v>0</v>
      </c>
      <c r="G22" s="85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8" sqref="A8:IV22"/>
    </sheetView>
  </sheetViews>
  <sheetFormatPr defaultColWidth="9.16015625" defaultRowHeight="12.75" customHeight="1"/>
  <cols>
    <col min="1" max="1" width="16.33203125" style="0" customWidth="1"/>
    <col min="2" max="2" width="45.83203125" style="0" customWidth="1"/>
    <col min="3" max="3" width="18.83203125" style="0" customWidth="1"/>
    <col min="4" max="4" width="22.66015625" style="0" customWidth="1"/>
    <col min="5" max="5" width="29.5" style="0" customWidth="1"/>
  </cols>
  <sheetData>
    <row r="1" ht="12.75" customHeight="1">
      <c r="A1" s="3"/>
    </row>
    <row r="2" spans="1:5" ht="20.25" customHeight="1">
      <c r="A2" s="90" t="s">
        <v>57</v>
      </c>
      <c r="B2" s="8"/>
      <c r="C2" s="8"/>
      <c r="D2" s="8"/>
      <c r="E2" s="8"/>
    </row>
    <row r="3" spans="3:5" ht="10.5" customHeight="1">
      <c r="C3" s="3"/>
      <c r="D3" s="3"/>
      <c r="E3" s="13" t="s">
        <v>83</v>
      </c>
    </row>
    <row r="4" spans="1:5" ht="23.25" customHeight="1">
      <c r="A4" s="54" t="s">
        <v>58</v>
      </c>
      <c r="B4" s="55"/>
      <c r="C4" s="103" t="s">
        <v>26</v>
      </c>
      <c r="D4" s="105" t="s">
        <v>7</v>
      </c>
      <c r="E4" s="106" t="s">
        <v>95</v>
      </c>
    </row>
    <row r="5" spans="1:5" ht="19.5" customHeight="1">
      <c r="A5" s="46" t="s">
        <v>147</v>
      </c>
      <c r="B5" s="58" t="s">
        <v>45</v>
      </c>
      <c r="C5" s="103"/>
      <c r="D5" s="105"/>
      <c r="E5" s="106"/>
    </row>
    <row r="6" spans="1:7" ht="19.5" customHeight="1">
      <c r="A6" s="59" t="s">
        <v>111</v>
      </c>
      <c r="B6" s="45" t="s">
        <v>111</v>
      </c>
      <c r="C6" s="45" t="s">
        <v>111</v>
      </c>
      <c r="D6" s="45"/>
      <c r="E6" s="45" t="s">
        <v>111</v>
      </c>
      <c r="F6" s="10"/>
      <c r="G6" s="10"/>
    </row>
    <row r="7" spans="1:7" ht="15.75" customHeight="1">
      <c r="A7" s="89"/>
      <c r="B7" s="86" t="s">
        <v>32</v>
      </c>
      <c r="C7" s="81">
        <v>161.49</v>
      </c>
      <c r="D7" s="88">
        <v>155.49</v>
      </c>
      <c r="E7" s="85">
        <v>6</v>
      </c>
      <c r="F7" s="11"/>
      <c r="G7" s="11"/>
    </row>
    <row r="8" spans="1:5" ht="21.75" customHeight="1">
      <c r="A8" s="89" t="s">
        <v>34</v>
      </c>
      <c r="B8" s="86" t="s">
        <v>115</v>
      </c>
      <c r="C8" s="81">
        <v>28.27</v>
      </c>
      <c r="D8" s="88">
        <v>28.27</v>
      </c>
      <c r="E8" s="85">
        <v>0</v>
      </c>
    </row>
    <row r="9" spans="1:5" ht="21.75" customHeight="1">
      <c r="A9" s="89" t="s">
        <v>128</v>
      </c>
      <c r="B9" s="86" t="s">
        <v>93</v>
      </c>
      <c r="C9" s="81">
        <v>28.27</v>
      </c>
      <c r="D9" s="88">
        <v>28.27</v>
      </c>
      <c r="E9" s="85">
        <v>0</v>
      </c>
    </row>
    <row r="10" spans="1:5" ht="21.75" customHeight="1">
      <c r="A10" s="89" t="s">
        <v>17</v>
      </c>
      <c r="B10" s="86" t="s">
        <v>81</v>
      </c>
      <c r="C10" s="81">
        <v>3.85</v>
      </c>
      <c r="D10" s="88">
        <v>3.85</v>
      </c>
      <c r="E10" s="85">
        <v>0</v>
      </c>
    </row>
    <row r="11" spans="1:5" ht="21.75" customHeight="1">
      <c r="A11" s="89" t="s">
        <v>64</v>
      </c>
      <c r="B11" s="86" t="s">
        <v>33</v>
      </c>
      <c r="C11" s="81">
        <v>17.44</v>
      </c>
      <c r="D11" s="88">
        <v>17.44</v>
      </c>
      <c r="E11" s="85">
        <v>0</v>
      </c>
    </row>
    <row r="12" spans="1:5" ht="21.75" customHeight="1">
      <c r="A12" s="89" t="s">
        <v>20</v>
      </c>
      <c r="B12" s="86" t="s">
        <v>54</v>
      </c>
      <c r="C12" s="81">
        <v>6.98</v>
      </c>
      <c r="D12" s="88">
        <v>6.98</v>
      </c>
      <c r="E12" s="85">
        <v>0</v>
      </c>
    </row>
    <row r="13" spans="1:5" ht="21.75" customHeight="1">
      <c r="A13" s="89" t="s">
        <v>69</v>
      </c>
      <c r="B13" s="86" t="s">
        <v>18</v>
      </c>
      <c r="C13" s="81">
        <v>0.17</v>
      </c>
      <c r="D13" s="88">
        <v>0.17</v>
      </c>
      <c r="E13" s="85">
        <v>0</v>
      </c>
    </row>
    <row r="14" spans="1:5" ht="21.75" customHeight="1">
      <c r="A14" s="89" t="s">
        <v>139</v>
      </c>
      <c r="B14" s="86" t="s">
        <v>30</v>
      </c>
      <c r="C14" s="81">
        <v>0.17</v>
      </c>
      <c r="D14" s="88">
        <v>0.17</v>
      </c>
      <c r="E14" s="85">
        <v>0</v>
      </c>
    </row>
    <row r="15" spans="1:5" ht="21.75" customHeight="1">
      <c r="A15" s="89" t="s">
        <v>46</v>
      </c>
      <c r="B15" s="86" t="s">
        <v>110</v>
      </c>
      <c r="C15" s="81">
        <v>0.17</v>
      </c>
      <c r="D15" s="88">
        <v>0.17</v>
      </c>
      <c r="E15" s="85">
        <v>0</v>
      </c>
    </row>
    <row r="16" spans="1:5" ht="21.75" customHeight="1">
      <c r="A16" s="89" t="s">
        <v>140</v>
      </c>
      <c r="B16" s="86" t="s">
        <v>67</v>
      </c>
      <c r="C16" s="81">
        <v>118.75</v>
      </c>
      <c r="D16" s="88">
        <v>112.75</v>
      </c>
      <c r="E16" s="85">
        <v>6</v>
      </c>
    </row>
    <row r="17" spans="1:5" ht="21.75" customHeight="1">
      <c r="A17" s="89" t="s">
        <v>0</v>
      </c>
      <c r="B17" s="86" t="s">
        <v>123</v>
      </c>
      <c r="C17" s="81">
        <v>118.75</v>
      </c>
      <c r="D17" s="88">
        <v>112.75</v>
      </c>
      <c r="E17" s="85">
        <v>6</v>
      </c>
    </row>
    <row r="18" spans="1:5" ht="21.75" customHeight="1">
      <c r="A18" s="89" t="s">
        <v>60</v>
      </c>
      <c r="B18" s="86" t="s">
        <v>91</v>
      </c>
      <c r="C18" s="81">
        <v>118.75</v>
      </c>
      <c r="D18" s="88">
        <v>112.75</v>
      </c>
      <c r="E18" s="85">
        <v>6</v>
      </c>
    </row>
    <row r="19" spans="1:5" ht="21.75" customHeight="1">
      <c r="A19" s="89" t="s">
        <v>59</v>
      </c>
      <c r="B19" s="86" t="s">
        <v>132</v>
      </c>
      <c r="C19" s="81">
        <v>14.3</v>
      </c>
      <c r="D19" s="88">
        <v>14.3</v>
      </c>
      <c r="E19" s="85">
        <v>0</v>
      </c>
    </row>
    <row r="20" spans="1:5" ht="21.75" customHeight="1">
      <c r="A20" s="89" t="s">
        <v>79</v>
      </c>
      <c r="B20" s="86" t="s">
        <v>21</v>
      </c>
      <c r="C20" s="81">
        <v>14.3</v>
      </c>
      <c r="D20" s="88">
        <v>14.3</v>
      </c>
      <c r="E20" s="85">
        <v>0</v>
      </c>
    </row>
    <row r="21" spans="1:5" ht="21.75" customHeight="1">
      <c r="A21" s="89" t="s">
        <v>121</v>
      </c>
      <c r="B21" s="86" t="s">
        <v>149</v>
      </c>
      <c r="C21" s="81">
        <v>9.96</v>
      </c>
      <c r="D21" s="88">
        <v>9.96</v>
      </c>
      <c r="E21" s="85">
        <v>0</v>
      </c>
    </row>
    <row r="22" spans="1:5" ht="21.75" customHeight="1">
      <c r="A22" s="89" t="s">
        <v>143</v>
      </c>
      <c r="B22" s="86" t="s">
        <v>35</v>
      </c>
      <c r="C22" s="81">
        <v>4.34</v>
      </c>
      <c r="D22" s="88">
        <v>4.34</v>
      </c>
      <c r="E22" s="85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E1" sqref="D1:E1"/>
    </sheetView>
  </sheetViews>
  <sheetFormatPr defaultColWidth="9.16015625" defaultRowHeight="11.25"/>
  <cols>
    <col min="1" max="1" width="10" style="0" customWidth="1"/>
    <col min="2" max="2" width="33.33203125" style="0" customWidth="1"/>
    <col min="3" max="3" width="8.5" style="0" customWidth="1"/>
    <col min="4" max="4" width="10.5" style="0" customWidth="1"/>
    <col min="5" max="5" width="10.33203125" style="0" customWidth="1"/>
    <col min="6" max="6" width="11.16015625" style="0" customWidth="1"/>
    <col min="7" max="7" width="11.33203125" style="0" customWidth="1"/>
    <col min="8" max="8" width="9.83203125" style="0" customWidth="1"/>
    <col min="9" max="9" width="9.33203125" style="0" customWidth="1"/>
    <col min="10" max="10" width="11.5" style="0" customWidth="1"/>
    <col min="11" max="11" width="16.33203125" style="0" customWidth="1"/>
  </cols>
  <sheetData>
    <row r="1" ht="12.75" customHeight="1">
      <c r="A1" s="3"/>
    </row>
    <row r="2" spans="1:11" ht="20.25" customHeight="1">
      <c r="A2" s="90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4" t="s">
        <v>58</v>
      </c>
      <c r="B4" s="55"/>
      <c r="C4" s="51" t="s">
        <v>114</v>
      </c>
      <c r="D4" s="51"/>
      <c r="E4" s="51"/>
      <c r="F4" s="50" t="s">
        <v>113</v>
      </c>
      <c r="G4" s="52"/>
      <c r="H4" s="12"/>
      <c r="I4" s="12" t="s">
        <v>108</v>
      </c>
      <c r="J4" s="12"/>
      <c r="K4" s="53"/>
    </row>
    <row r="5" spans="1:11" ht="19.5" customHeight="1">
      <c r="A5" s="46" t="s">
        <v>147</v>
      </c>
      <c r="B5" s="49" t="s">
        <v>45</v>
      </c>
      <c r="C5" s="47" t="s">
        <v>32</v>
      </c>
      <c r="D5" s="48" t="s">
        <v>7</v>
      </c>
      <c r="E5" s="47" t="s">
        <v>95</v>
      </c>
      <c r="F5" s="47" t="s">
        <v>32</v>
      </c>
      <c r="G5" s="48" t="s">
        <v>7</v>
      </c>
      <c r="H5" s="47" t="s">
        <v>95</v>
      </c>
      <c r="I5" s="47" t="s">
        <v>32</v>
      </c>
      <c r="J5" s="48" t="s">
        <v>7</v>
      </c>
      <c r="K5" s="56" t="s">
        <v>95</v>
      </c>
    </row>
    <row r="6" spans="1:13" ht="19.5" customHeight="1">
      <c r="A6" s="59" t="s">
        <v>111</v>
      </c>
      <c r="B6" s="45" t="s">
        <v>111</v>
      </c>
      <c r="C6" s="45" t="s">
        <v>111</v>
      </c>
      <c r="D6" s="45" t="s">
        <v>111</v>
      </c>
      <c r="E6" s="59" t="s">
        <v>111</v>
      </c>
      <c r="F6" s="45" t="s">
        <v>111</v>
      </c>
      <c r="G6" s="45" t="s">
        <v>111</v>
      </c>
      <c r="H6" s="45" t="s">
        <v>111</v>
      </c>
      <c r="I6" s="45" t="s">
        <v>111</v>
      </c>
      <c r="J6" s="45" t="s">
        <v>111</v>
      </c>
      <c r="K6" s="45" t="s">
        <v>111</v>
      </c>
      <c r="L6" s="10"/>
      <c r="M6" s="10"/>
    </row>
    <row r="7" spans="1:13" ht="15.75" customHeight="1">
      <c r="A7" s="89"/>
      <c r="B7" s="89" t="s">
        <v>32</v>
      </c>
      <c r="C7" s="79">
        <v>147.76</v>
      </c>
      <c r="D7" s="79">
        <v>141.76</v>
      </c>
      <c r="E7" s="79">
        <v>6</v>
      </c>
      <c r="F7" s="79">
        <v>161.49</v>
      </c>
      <c r="G7" s="79">
        <v>155.49</v>
      </c>
      <c r="H7" s="79">
        <v>6</v>
      </c>
      <c r="I7" s="91">
        <f aca="true" t="shared" si="0" ref="I7:I24">IF(C7&gt;0,(F7-C7)/C7,0)</f>
        <v>0.09292095289658919</v>
      </c>
      <c r="J7" s="93">
        <f aca="true" t="shared" si="1" ref="J7:J24">IF(D7&gt;0,(G7-D7)/D7,0)</f>
        <v>0.09685383747178343</v>
      </c>
      <c r="K7" s="92">
        <f aca="true" t="shared" si="2" ref="K7:K24">IF(E7&gt;0,(H7-E7)/E7,0)</f>
        <v>0</v>
      </c>
      <c r="L7" s="11"/>
      <c r="M7" s="11"/>
    </row>
    <row r="8" spans="1:11" ht="18.75" customHeight="1">
      <c r="A8" s="89" t="s">
        <v>34</v>
      </c>
      <c r="B8" s="89" t="s">
        <v>115</v>
      </c>
      <c r="C8" s="79">
        <v>26.01</v>
      </c>
      <c r="D8" s="79">
        <v>26.01</v>
      </c>
      <c r="E8" s="79">
        <v>0</v>
      </c>
      <c r="F8" s="79">
        <v>28.27</v>
      </c>
      <c r="G8" s="79">
        <v>28.27</v>
      </c>
      <c r="H8" s="79">
        <v>0</v>
      </c>
      <c r="I8" s="91">
        <f t="shared" si="0"/>
        <v>0.0868896578239138</v>
      </c>
      <c r="J8" s="93">
        <f t="shared" si="1"/>
        <v>0.0868896578239138</v>
      </c>
      <c r="K8" s="92">
        <f t="shared" si="2"/>
        <v>0</v>
      </c>
    </row>
    <row r="9" spans="1:11" ht="18.75" customHeight="1">
      <c r="A9" s="89" t="s">
        <v>63</v>
      </c>
      <c r="B9" s="89" t="s">
        <v>93</v>
      </c>
      <c r="C9" s="79">
        <v>26.01</v>
      </c>
      <c r="D9" s="79">
        <v>26.01</v>
      </c>
      <c r="E9" s="79">
        <v>0</v>
      </c>
      <c r="F9" s="79">
        <v>28.27</v>
      </c>
      <c r="G9" s="79">
        <v>28.27</v>
      </c>
      <c r="H9" s="79">
        <v>0</v>
      </c>
      <c r="I9" s="91">
        <f t="shared" si="0"/>
        <v>0.0868896578239138</v>
      </c>
      <c r="J9" s="93">
        <f t="shared" si="1"/>
        <v>0.0868896578239138</v>
      </c>
      <c r="K9" s="92">
        <f t="shared" si="2"/>
        <v>0</v>
      </c>
    </row>
    <row r="10" spans="1:11" ht="18.75" customHeight="1">
      <c r="A10" s="89" t="s">
        <v>5</v>
      </c>
      <c r="B10" s="89" t="s">
        <v>81</v>
      </c>
      <c r="C10" s="79">
        <v>3.58</v>
      </c>
      <c r="D10" s="79">
        <v>3.58</v>
      </c>
      <c r="E10" s="79">
        <v>0</v>
      </c>
      <c r="F10" s="79">
        <v>3.85</v>
      </c>
      <c r="G10" s="79">
        <v>3.85</v>
      </c>
      <c r="H10" s="79">
        <v>0</v>
      </c>
      <c r="I10" s="91">
        <f t="shared" si="0"/>
        <v>0.07541899441340782</v>
      </c>
      <c r="J10" s="93">
        <f t="shared" si="1"/>
        <v>0.07541899441340782</v>
      </c>
      <c r="K10" s="92">
        <f t="shared" si="2"/>
        <v>0</v>
      </c>
    </row>
    <row r="11" spans="1:11" ht="27.75" customHeight="1">
      <c r="A11" s="89" t="s">
        <v>52</v>
      </c>
      <c r="B11" s="89" t="s">
        <v>33</v>
      </c>
      <c r="C11" s="79">
        <v>16.02</v>
      </c>
      <c r="D11" s="79">
        <v>16.02</v>
      </c>
      <c r="E11" s="79">
        <v>0</v>
      </c>
      <c r="F11" s="79">
        <v>17.44</v>
      </c>
      <c r="G11" s="79">
        <v>17.44</v>
      </c>
      <c r="H11" s="79">
        <v>0</v>
      </c>
      <c r="I11" s="91">
        <f t="shared" si="0"/>
        <v>0.08863920099875167</v>
      </c>
      <c r="J11" s="93">
        <f t="shared" si="1"/>
        <v>0.08863920099875167</v>
      </c>
      <c r="K11" s="92">
        <f t="shared" si="2"/>
        <v>0</v>
      </c>
    </row>
    <row r="12" spans="1:11" ht="27.75" customHeight="1">
      <c r="A12" s="89" t="s">
        <v>4</v>
      </c>
      <c r="B12" s="89" t="s">
        <v>54</v>
      </c>
      <c r="C12" s="79">
        <v>6.41</v>
      </c>
      <c r="D12" s="79">
        <v>6.41</v>
      </c>
      <c r="E12" s="79">
        <v>0</v>
      </c>
      <c r="F12" s="79">
        <v>6.98</v>
      </c>
      <c r="G12" s="79">
        <v>6.98</v>
      </c>
      <c r="H12" s="79">
        <v>0</v>
      </c>
      <c r="I12" s="91">
        <f t="shared" si="0"/>
        <v>0.08892355694227773</v>
      </c>
      <c r="J12" s="93">
        <f t="shared" si="1"/>
        <v>0.08892355694227773</v>
      </c>
      <c r="K12" s="92">
        <f t="shared" si="2"/>
        <v>0</v>
      </c>
    </row>
    <row r="13" spans="1:11" ht="18.75" customHeight="1">
      <c r="A13" s="89" t="s">
        <v>69</v>
      </c>
      <c r="B13" s="89" t="s">
        <v>18</v>
      </c>
      <c r="C13" s="79">
        <v>5.46</v>
      </c>
      <c r="D13" s="79">
        <v>5.46</v>
      </c>
      <c r="E13" s="79">
        <v>0</v>
      </c>
      <c r="F13" s="79">
        <v>0.17</v>
      </c>
      <c r="G13" s="79">
        <v>0.17</v>
      </c>
      <c r="H13" s="79">
        <v>0</v>
      </c>
      <c r="I13" s="91">
        <f t="shared" si="0"/>
        <v>-0.9688644688644689</v>
      </c>
      <c r="J13" s="93">
        <f t="shared" si="1"/>
        <v>-0.9688644688644689</v>
      </c>
      <c r="K13" s="92">
        <f t="shared" si="2"/>
        <v>0</v>
      </c>
    </row>
    <row r="14" spans="1:11" ht="15.75" customHeight="1">
      <c r="A14" s="89" t="s">
        <v>119</v>
      </c>
      <c r="B14" s="89" t="s">
        <v>30</v>
      </c>
      <c r="C14" s="79">
        <v>0</v>
      </c>
      <c r="D14" s="79">
        <v>0</v>
      </c>
      <c r="E14" s="79">
        <v>0</v>
      </c>
      <c r="F14" s="79">
        <v>0.17</v>
      </c>
      <c r="G14" s="79">
        <v>0.17</v>
      </c>
      <c r="H14" s="79">
        <v>0</v>
      </c>
      <c r="I14" s="91">
        <f t="shared" si="0"/>
        <v>0</v>
      </c>
      <c r="J14" s="93">
        <f t="shared" si="1"/>
        <v>0</v>
      </c>
      <c r="K14" s="92">
        <f t="shared" si="2"/>
        <v>0</v>
      </c>
    </row>
    <row r="15" spans="1:11" ht="18.75" customHeight="1">
      <c r="A15" s="89" t="s">
        <v>85</v>
      </c>
      <c r="B15" s="89" t="s">
        <v>110</v>
      </c>
      <c r="C15" s="79">
        <v>0</v>
      </c>
      <c r="D15" s="79">
        <v>0</v>
      </c>
      <c r="E15" s="79">
        <v>0</v>
      </c>
      <c r="F15" s="79">
        <v>0.17</v>
      </c>
      <c r="G15" s="79">
        <v>0.17</v>
      </c>
      <c r="H15" s="79">
        <v>0</v>
      </c>
      <c r="I15" s="91">
        <f t="shared" si="0"/>
        <v>0</v>
      </c>
      <c r="J15" s="93">
        <f t="shared" si="1"/>
        <v>0</v>
      </c>
      <c r="K15" s="92">
        <f t="shared" si="2"/>
        <v>0</v>
      </c>
    </row>
    <row r="16" spans="1:11" ht="18.75" customHeight="1">
      <c r="A16" s="89" t="s">
        <v>118</v>
      </c>
      <c r="B16" s="89" t="s">
        <v>101</v>
      </c>
      <c r="C16" s="79">
        <v>5.46</v>
      </c>
      <c r="D16" s="79">
        <v>5.46</v>
      </c>
      <c r="E16" s="79">
        <v>0</v>
      </c>
      <c r="F16" s="79">
        <v>0</v>
      </c>
      <c r="G16" s="79">
        <v>0</v>
      </c>
      <c r="H16" s="79">
        <v>0</v>
      </c>
      <c r="I16" s="91">
        <f t="shared" si="0"/>
        <v>-1</v>
      </c>
      <c r="J16" s="93">
        <f t="shared" si="1"/>
        <v>-1</v>
      </c>
      <c r="K16" s="92">
        <f t="shared" si="2"/>
        <v>0</v>
      </c>
    </row>
    <row r="17" spans="1:11" ht="27.75" customHeight="1">
      <c r="A17" s="89" t="s">
        <v>53</v>
      </c>
      <c r="B17" s="89" t="s">
        <v>8</v>
      </c>
      <c r="C17" s="79">
        <v>5.46</v>
      </c>
      <c r="D17" s="79">
        <v>5.46</v>
      </c>
      <c r="E17" s="79">
        <v>0</v>
      </c>
      <c r="F17" s="79">
        <v>0</v>
      </c>
      <c r="G17" s="79">
        <v>0</v>
      </c>
      <c r="H17" s="79">
        <v>0</v>
      </c>
      <c r="I17" s="91">
        <f t="shared" si="0"/>
        <v>-1</v>
      </c>
      <c r="J17" s="93">
        <f t="shared" si="1"/>
        <v>-1</v>
      </c>
      <c r="K17" s="92">
        <f t="shared" si="2"/>
        <v>0</v>
      </c>
    </row>
    <row r="18" spans="1:11" ht="15.75" customHeight="1">
      <c r="A18" s="89" t="s">
        <v>140</v>
      </c>
      <c r="B18" s="89" t="s">
        <v>67</v>
      </c>
      <c r="C18" s="79">
        <v>103.08</v>
      </c>
      <c r="D18" s="79">
        <v>97.08</v>
      </c>
      <c r="E18" s="79">
        <v>6</v>
      </c>
      <c r="F18" s="79">
        <v>118.75</v>
      </c>
      <c r="G18" s="79">
        <v>112.75</v>
      </c>
      <c r="H18" s="79">
        <v>6</v>
      </c>
      <c r="I18" s="91">
        <f t="shared" si="0"/>
        <v>0.15201785021342648</v>
      </c>
      <c r="J18" s="93">
        <f t="shared" si="1"/>
        <v>0.16141326740832304</v>
      </c>
      <c r="K18" s="92">
        <f t="shared" si="2"/>
        <v>0</v>
      </c>
    </row>
    <row r="19" spans="1:11" ht="18.75" customHeight="1">
      <c r="A19" s="89" t="s">
        <v>13</v>
      </c>
      <c r="B19" s="89" t="s">
        <v>123</v>
      </c>
      <c r="C19" s="79">
        <v>103.08</v>
      </c>
      <c r="D19" s="79">
        <v>97.08</v>
      </c>
      <c r="E19" s="79">
        <v>6</v>
      </c>
      <c r="F19" s="79">
        <v>118.75</v>
      </c>
      <c r="G19" s="79">
        <v>112.75</v>
      </c>
      <c r="H19" s="79">
        <v>6</v>
      </c>
      <c r="I19" s="91">
        <f t="shared" si="0"/>
        <v>0.15201785021342648</v>
      </c>
      <c r="J19" s="93">
        <f t="shared" si="1"/>
        <v>0.16141326740832304</v>
      </c>
      <c r="K19" s="92">
        <f t="shared" si="2"/>
        <v>0</v>
      </c>
    </row>
    <row r="20" spans="1:11" ht="18.75" customHeight="1">
      <c r="A20" s="89" t="s">
        <v>53</v>
      </c>
      <c r="B20" s="89" t="s">
        <v>91</v>
      </c>
      <c r="C20" s="79">
        <v>103.08</v>
      </c>
      <c r="D20" s="79">
        <v>97.08</v>
      </c>
      <c r="E20" s="79">
        <v>6</v>
      </c>
      <c r="F20" s="79">
        <v>118.75</v>
      </c>
      <c r="G20" s="79">
        <v>112.75</v>
      </c>
      <c r="H20" s="79">
        <v>6</v>
      </c>
      <c r="I20" s="91">
        <f t="shared" si="0"/>
        <v>0.15201785021342648</v>
      </c>
      <c r="J20" s="93">
        <f t="shared" si="1"/>
        <v>0.16141326740832304</v>
      </c>
      <c r="K20" s="92">
        <f t="shared" si="2"/>
        <v>0</v>
      </c>
    </row>
    <row r="21" spans="1:11" ht="15.75" customHeight="1">
      <c r="A21" s="89" t="s">
        <v>59</v>
      </c>
      <c r="B21" s="89" t="s">
        <v>132</v>
      </c>
      <c r="C21" s="79">
        <v>13.21</v>
      </c>
      <c r="D21" s="79">
        <v>13.21</v>
      </c>
      <c r="E21" s="79">
        <v>0</v>
      </c>
      <c r="F21" s="79">
        <v>14.3</v>
      </c>
      <c r="G21" s="79">
        <v>14.3</v>
      </c>
      <c r="H21" s="79">
        <v>0</v>
      </c>
      <c r="I21" s="91">
        <f t="shared" si="0"/>
        <v>0.08251324753974261</v>
      </c>
      <c r="J21" s="93">
        <f t="shared" si="1"/>
        <v>0.08251324753974261</v>
      </c>
      <c r="K21" s="92">
        <f t="shared" si="2"/>
        <v>0</v>
      </c>
    </row>
    <row r="22" spans="1:11" ht="15.75" customHeight="1">
      <c r="A22" s="89" t="s">
        <v>16</v>
      </c>
      <c r="B22" s="89" t="s">
        <v>21</v>
      </c>
      <c r="C22" s="79">
        <v>13.21</v>
      </c>
      <c r="D22" s="79">
        <v>13.21</v>
      </c>
      <c r="E22" s="79">
        <v>0</v>
      </c>
      <c r="F22" s="79">
        <v>14.3</v>
      </c>
      <c r="G22" s="79">
        <v>14.3</v>
      </c>
      <c r="H22" s="79">
        <v>0</v>
      </c>
      <c r="I22" s="91">
        <f t="shared" si="0"/>
        <v>0.08251324753974261</v>
      </c>
      <c r="J22" s="93">
        <f t="shared" si="1"/>
        <v>0.08251324753974261</v>
      </c>
      <c r="K22" s="92">
        <f t="shared" si="2"/>
        <v>0</v>
      </c>
    </row>
    <row r="23" spans="1:11" ht="15.75" customHeight="1">
      <c r="A23" s="89" t="s">
        <v>53</v>
      </c>
      <c r="B23" s="89" t="s">
        <v>149</v>
      </c>
      <c r="C23" s="79">
        <v>9.2</v>
      </c>
      <c r="D23" s="79">
        <v>9.2</v>
      </c>
      <c r="E23" s="79">
        <v>0</v>
      </c>
      <c r="F23" s="79">
        <v>9.96</v>
      </c>
      <c r="G23" s="79">
        <v>9.96</v>
      </c>
      <c r="H23" s="79">
        <v>0</v>
      </c>
      <c r="I23" s="91">
        <f t="shared" si="0"/>
        <v>0.08260869565217409</v>
      </c>
      <c r="J23" s="93">
        <f t="shared" si="1"/>
        <v>0.08260869565217409</v>
      </c>
      <c r="K23" s="92">
        <f t="shared" si="2"/>
        <v>0</v>
      </c>
    </row>
    <row r="24" spans="1:11" ht="15.75" customHeight="1">
      <c r="A24" s="89" t="s">
        <v>5</v>
      </c>
      <c r="B24" s="89" t="s">
        <v>35</v>
      </c>
      <c r="C24" s="79">
        <v>4.01</v>
      </c>
      <c r="D24" s="79">
        <v>4.01</v>
      </c>
      <c r="E24" s="79">
        <v>0</v>
      </c>
      <c r="F24" s="79">
        <v>4.34</v>
      </c>
      <c r="G24" s="79">
        <v>4.34</v>
      </c>
      <c r="H24" s="79">
        <v>0</v>
      </c>
      <c r="I24" s="91">
        <f t="shared" si="0"/>
        <v>0.08229426433915214</v>
      </c>
      <c r="J24" s="93">
        <f t="shared" si="1"/>
        <v>0.08229426433915214</v>
      </c>
      <c r="K24" s="92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0" t="s">
        <v>6</v>
      </c>
      <c r="B2" s="8"/>
      <c r="C2" s="8"/>
      <c r="D2" s="8"/>
    </row>
    <row r="3" spans="2:4" ht="10.5" customHeight="1">
      <c r="B3" s="3"/>
      <c r="D3" s="13" t="s">
        <v>83</v>
      </c>
    </row>
    <row r="4" spans="1:4" ht="23.25" customHeight="1">
      <c r="A4" s="54" t="s">
        <v>58</v>
      </c>
      <c r="B4" s="55"/>
      <c r="C4" s="109" t="s">
        <v>113</v>
      </c>
      <c r="D4" s="107" t="s">
        <v>92</v>
      </c>
    </row>
    <row r="5" spans="1:4" ht="19.5" customHeight="1">
      <c r="A5" s="46" t="s">
        <v>147</v>
      </c>
      <c r="B5" s="58" t="s">
        <v>131</v>
      </c>
      <c r="C5" s="109"/>
      <c r="D5" s="108"/>
    </row>
    <row r="6" spans="1:6" ht="19.5" customHeight="1">
      <c r="A6" s="45" t="s">
        <v>111</v>
      </c>
      <c r="B6" s="45" t="s">
        <v>111</v>
      </c>
      <c r="C6" s="59" t="s">
        <v>111</v>
      </c>
      <c r="D6" s="45" t="s">
        <v>111</v>
      </c>
      <c r="E6" s="10"/>
      <c r="F6" s="10"/>
    </row>
    <row r="7" spans="1:6" ht="15.75" customHeight="1">
      <c r="A7" s="86"/>
      <c r="B7" s="95" t="s">
        <v>32</v>
      </c>
      <c r="C7" s="94">
        <v>155.49</v>
      </c>
      <c r="D7" s="96"/>
      <c r="E7" s="11"/>
      <c r="F7" s="11"/>
    </row>
    <row r="8" spans="1:4" ht="15.75" customHeight="1">
      <c r="A8" s="86" t="s">
        <v>125</v>
      </c>
      <c r="B8" s="95" t="s">
        <v>87</v>
      </c>
      <c r="C8" s="94">
        <v>120.97</v>
      </c>
      <c r="D8" s="96"/>
    </row>
    <row r="9" spans="1:4" ht="15.75" customHeight="1">
      <c r="A9" s="86" t="s">
        <v>9</v>
      </c>
      <c r="B9" s="95" t="s">
        <v>133</v>
      </c>
      <c r="C9" s="94">
        <v>51.82</v>
      </c>
      <c r="D9" s="96"/>
    </row>
    <row r="10" spans="1:4" ht="15.75" customHeight="1">
      <c r="A10" s="86" t="s">
        <v>56</v>
      </c>
      <c r="B10" s="95" t="s">
        <v>76</v>
      </c>
      <c r="C10" s="94">
        <v>5.94</v>
      </c>
      <c r="D10" s="96"/>
    </row>
    <row r="11" spans="1:4" ht="15.75" customHeight="1">
      <c r="A11" s="86" t="s">
        <v>137</v>
      </c>
      <c r="B11" s="95" t="s">
        <v>29</v>
      </c>
      <c r="C11" s="94">
        <v>8.35</v>
      </c>
      <c r="D11" s="96"/>
    </row>
    <row r="12" spans="1:4" ht="15.75" customHeight="1">
      <c r="A12" s="86" t="s">
        <v>105</v>
      </c>
      <c r="B12" s="95" t="s">
        <v>39</v>
      </c>
      <c r="C12" s="94">
        <v>30.44</v>
      </c>
      <c r="D12" s="96"/>
    </row>
    <row r="13" spans="1:4" ht="15.75" customHeight="1">
      <c r="A13" s="86" t="s">
        <v>136</v>
      </c>
      <c r="B13" s="95" t="s">
        <v>134</v>
      </c>
      <c r="C13" s="94">
        <v>17.44</v>
      </c>
      <c r="D13" s="96"/>
    </row>
    <row r="14" spans="1:4" ht="15.75" customHeight="1">
      <c r="A14" s="86" t="s">
        <v>10</v>
      </c>
      <c r="B14" s="95" t="s">
        <v>48</v>
      </c>
      <c r="C14" s="94">
        <v>6.98</v>
      </c>
      <c r="D14" s="96"/>
    </row>
    <row r="15" spans="1:4" ht="15.75" customHeight="1">
      <c r="A15" s="86" t="s">
        <v>86</v>
      </c>
      <c r="B15" s="95" t="s">
        <v>112</v>
      </c>
      <c r="C15" s="94">
        <v>8.91</v>
      </c>
      <c r="D15" s="96"/>
    </row>
    <row r="16" spans="1:4" ht="15.75" customHeight="1">
      <c r="A16" s="86" t="s">
        <v>109</v>
      </c>
      <c r="B16" s="95" t="s">
        <v>70</v>
      </c>
      <c r="C16" s="94">
        <v>3</v>
      </c>
      <c r="D16" s="96"/>
    </row>
    <row r="17" spans="1:4" ht="15.75" customHeight="1">
      <c r="A17" s="86" t="s">
        <v>11</v>
      </c>
      <c r="B17" s="95" t="s">
        <v>142</v>
      </c>
      <c r="C17" s="94">
        <v>2.15</v>
      </c>
      <c r="D17" s="96"/>
    </row>
    <row r="18" spans="1:4" ht="15.75" customHeight="1">
      <c r="A18" s="86" t="s">
        <v>130</v>
      </c>
      <c r="B18" s="95" t="s">
        <v>73</v>
      </c>
      <c r="C18" s="94">
        <v>2</v>
      </c>
      <c r="D18" s="96"/>
    </row>
    <row r="19" spans="1:4" ht="15.75" customHeight="1">
      <c r="A19" s="86" t="s">
        <v>37</v>
      </c>
      <c r="B19" s="95" t="s">
        <v>104</v>
      </c>
      <c r="C19" s="94">
        <v>1.66</v>
      </c>
      <c r="D19" s="96"/>
    </row>
    <row r="20" spans="1:4" ht="15.75" customHeight="1">
      <c r="A20" s="86" t="s">
        <v>146</v>
      </c>
      <c r="B20" s="95" t="s">
        <v>84</v>
      </c>
      <c r="C20" s="94">
        <v>0.07</v>
      </c>
      <c r="D20" s="96"/>
    </row>
    <row r="21" spans="1:4" ht="15.75" customHeight="1">
      <c r="A21" s="86" t="s">
        <v>50</v>
      </c>
      <c r="B21" s="95" t="s">
        <v>72</v>
      </c>
      <c r="C21" s="94">
        <v>0.03</v>
      </c>
      <c r="D21" s="96"/>
    </row>
    <row r="22" spans="1:4" ht="15.75" customHeight="1">
      <c r="A22" s="86" t="s">
        <v>40</v>
      </c>
      <c r="B22" s="95" t="s">
        <v>2</v>
      </c>
      <c r="C22" s="94">
        <v>23.61</v>
      </c>
      <c r="D22" s="96"/>
    </row>
    <row r="23" spans="1:4" ht="15.75" customHeight="1">
      <c r="A23" s="86" t="s">
        <v>15</v>
      </c>
      <c r="B23" s="95" t="s">
        <v>43</v>
      </c>
      <c r="C23" s="94">
        <v>3.82</v>
      </c>
      <c r="D23" s="96"/>
    </row>
    <row r="24" spans="1:4" ht="15.75" customHeight="1">
      <c r="A24" s="86" t="s">
        <v>28</v>
      </c>
      <c r="B24" s="95" t="s">
        <v>127</v>
      </c>
      <c r="C24" s="94">
        <v>9.96</v>
      </c>
      <c r="D24" s="96"/>
    </row>
    <row r="25" spans="1:4" ht="15.75" customHeight="1">
      <c r="A25" s="86" t="s">
        <v>75</v>
      </c>
      <c r="B25" s="95" t="s">
        <v>65</v>
      </c>
      <c r="C25" s="94">
        <v>4.34</v>
      </c>
      <c r="D25" s="96"/>
    </row>
    <row r="26" spans="1:4" ht="15.75" customHeight="1">
      <c r="A26" s="86" t="s">
        <v>141</v>
      </c>
      <c r="B26" s="95" t="s">
        <v>51</v>
      </c>
      <c r="C26" s="94">
        <v>5.49</v>
      </c>
      <c r="D26" s="96"/>
    </row>
    <row r="27" spans="1:4" ht="15.75" customHeight="1">
      <c r="A27" s="86" t="s">
        <v>55</v>
      </c>
      <c r="B27" s="95" t="s">
        <v>24</v>
      </c>
      <c r="C27" s="94">
        <v>2</v>
      </c>
      <c r="D27" s="96"/>
    </row>
    <row r="28" spans="1:4" ht="15.75" customHeight="1">
      <c r="A28" s="86" t="s">
        <v>78</v>
      </c>
      <c r="B28" s="95" t="s">
        <v>120</v>
      </c>
      <c r="C28" s="94">
        <v>2</v>
      </c>
      <c r="D28" s="96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0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4" t="s">
        <v>58</v>
      </c>
      <c r="B4" s="55"/>
      <c r="C4" s="51" t="s">
        <v>114</v>
      </c>
      <c r="D4" s="51"/>
      <c r="E4" s="51"/>
      <c r="F4" s="50" t="s">
        <v>113</v>
      </c>
      <c r="G4" s="52"/>
      <c r="H4" s="12"/>
      <c r="I4" s="12" t="s">
        <v>108</v>
      </c>
      <c r="J4" s="12"/>
      <c r="K4" s="53"/>
    </row>
    <row r="5" spans="1:11" ht="19.5" customHeight="1">
      <c r="A5" s="46" t="s">
        <v>147</v>
      </c>
      <c r="B5" s="49" t="s">
        <v>45</v>
      </c>
      <c r="C5" s="47" t="s">
        <v>32</v>
      </c>
      <c r="D5" s="48" t="s">
        <v>7</v>
      </c>
      <c r="E5" s="47" t="s">
        <v>95</v>
      </c>
      <c r="F5" s="47" t="s">
        <v>32</v>
      </c>
      <c r="G5" s="48" t="s">
        <v>7</v>
      </c>
      <c r="H5" s="47" t="s">
        <v>95</v>
      </c>
      <c r="I5" s="47" t="s">
        <v>32</v>
      </c>
      <c r="J5" s="48" t="s">
        <v>7</v>
      </c>
      <c r="K5" s="56" t="s">
        <v>95</v>
      </c>
    </row>
    <row r="6" spans="1:13" ht="19.5" customHeight="1">
      <c r="A6" s="59" t="s">
        <v>111</v>
      </c>
      <c r="B6" s="45" t="s">
        <v>111</v>
      </c>
      <c r="C6" s="45" t="s">
        <v>111</v>
      </c>
      <c r="D6" s="45" t="s">
        <v>111</v>
      </c>
      <c r="E6" s="59" t="s">
        <v>111</v>
      </c>
      <c r="F6" s="45" t="s">
        <v>111</v>
      </c>
      <c r="G6" s="45" t="s">
        <v>111</v>
      </c>
      <c r="H6" s="45" t="s">
        <v>111</v>
      </c>
      <c r="I6" s="45" t="s">
        <v>111</v>
      </c>
      <c r="J6" s="45" t="s">
        <v>111</v>
      </c>
      <c r="K6" s="45" t="s">
        <v>111</v>
      </c>
      <c r="L6" s="10"/>
      <c r="M6" s="10"/>
    </row>
    <row r="7" spans="1:13" ht="15.75" customHeight="1">
      <c r="A7" s="89"/>
      <c r="B7" s="89"/>
      <c r="C7" s="79"/>
      <c r="D7" s="79"/>
      <c r="E7" s="79"/>
      <c r="F7" s="79"/>
      <c r="G7" s="79"/>
      <c r="H7" s="79"/>
      <c r="I7" s="91">
        <f>IF(C7&gt;0,(F7-C7)/C7,0)</f>
        <v>0</v>
      </c>
      <c r="J7" s="93">
        <f>IF(D7&gt;0,(G7-D7)/D7,0)</f>
        <v>0</v>
      </c>
      <c r="K7" s="92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3" t="s">
        <v>126</v>
      </c>
      <c r="B2" s="21"/>
      <c r="C2" s="2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129</v>
      </c>
      <c r="B4" s="7" t="s">
        <v>135</v>
      </c>
      <c r="C4" s="7" t="s">
        <v>92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77" t="s">
        <v>117</v>
      </c>
      <c r="B5" s="84">
        <v>2.4</v>
      </c>
      <c r="C5" s="7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8" t="s">
        <v>19</v>
      </c>
      <c r="B6" s="82">
        <v>0</v>
      </c>
      <c r="C6" s="7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8" t="s">
        <v>107</v>
      </c>
      <c r="B7" s="98">
        <v>0</v>
      </c>
      <c r="C7" s="7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8" t="s">
        <v>38</v>
      </c>
      <c r="B8" s="97">
        <v>2.4</v>
      </c>
      <c r="C8" s="7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8" t="s">
        <v>49</v>
      </c>
      <c r="B9" s="84">
        <v>2.4</v>
      </c>
      <c r="C9" s="7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8" t="s">
        <v>68</v>
      </c>
      <c r="B10" s="82">
        <v>0</v>
      </c>
      <c r="C10" s="7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2017-03-13T05:58:38Z</cp:lastPrinted>
  <dcterms:created xsi:type="dcterms:W3CDTF">2017-03-13T05:53:11Z</dcterms:created>
  <dcterms:modified xsi:type="dcterms:W3CDTF">2017-03-13T05:58:41Z</dcterms:modified>
  <cp:category/>
  <cp:version/>
  <cp:contentType/>
  <cp:contentStatus/>
</cp:coreProperties>
</file>