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'附表2'!$A$1:$I$38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<sst xmlns="http://schemas.openxmlformats.org/spreadsheetml/2006/main" count="424" uniqueCount="175">
  <si>
    <t xml:space="preserve">  会议费</t>
  </si>
  <si>
    <t>收入</t>
  </si>
  <si>
    <t>其他支出</t>
  </si>
  <si>
    <t>对个人和家庭的补助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</si>
  <si>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</si>
  <si>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</si>
  <si>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</si>
  <si>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</si>
  <si>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</si>
  <si>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</si>
  <si>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</si>
  <si>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</si>
  <si>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</si>
  <si>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</si>
  <si>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</si>
  <si>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</si>
  <si>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</si>
  <si>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</si>
  <si>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</si>
  <si>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</si>
  <si>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</si>
  <si>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</si>
  <si>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</si>
  <si>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</si>
  <si>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</si>
  <si>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>晋中市环境监测站</t>
  </si>
  <si>
    <t xml:space="preserve">  住房改革支出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</si>
  <si>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</si>
  <si>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</si>
  <si>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</si>
  <si>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</si>
  <si>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</si>
  <si>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</si>
  <si>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</si>
  <si>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</si>
  <si>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>晋中市环境监测站2017年一般公共预算支出预算表</t>
  </si>
  <si>
    <t xml:space="preserve">  医疗救助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</si>
  <si>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</si>
  <si>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</si>
  <si>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</si>
  <si>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</si>
  <si>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</si>
  <si>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</si>
  <si>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</si>
  <si>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</si>
  <si>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</si>
  <si>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</si>
  <si>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</si>
  <si>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污染减排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</si>
  <si>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</si>
  <si>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</si>
  <si>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</si>
  <si>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</si>
  <si>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</si>
  <si>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</si>
  <si>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晋中市环境监测站2017年财政拨款收支总表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</si>
  <si>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</si>
  <si>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</si>
  <si>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</si>
  <si>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</si>
  <si>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</si>
  <si>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</si>
  <si>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</si>
  <si>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</si>
  <si>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</si>
  <si>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21111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</si>
  <si>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</si>
  <si>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</si>
  <si>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</si>
  <si>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</si>
  <si>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</si>
  <si>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三、纳入专户管理的资金</t>
  </si>
  <si>
    <t>外交支出</t>
  </si>
  <si>
    <t xml:space="preserve">  30309</t>
  </si>
  <si>
    <t xml:space="preserve">  05</t>
  </si>
  <si>
    <t>晋中市环境监测站2017年预算收支总表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</si>
  <si>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</si>
  <si>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</si>
  <si>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</si>
  <si>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</si>
  <si>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</si>
  <si>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</si>
  <si>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</si>
  <si>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</si>
  <si>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</si>
  <si>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</si>
  <si>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</si>
  <si>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</si>
  <si>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</si>
  <si>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</si>
  <si>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</si>
  <si>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</si>
  <si>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</si>
  <si>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</si>
  <si>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</si>
  <si>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</si>
  <si>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</si>
  <si>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</si>
  <si>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晋中市环境监测站2017年政府性基金预算支出预算表</t>
  </si>
  <si>
    <t>晋中市环境监测站2017年部门预算支出总表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</si>
  <si>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</si>
  <si>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</si>
  <si>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</si>
  <si>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</si>
  <si>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</si>
  <si>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</si>
  <si>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</si>
  <si>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</si>
  <si>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</si>
  <si>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</si>
  <si>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</si>
  <si>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</si>
  <si>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</si>
  <si>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</si>
  <si>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</si>
  <si>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</si>
  <si>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</si>
  <si>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晋中市环境监测站2017年部门预算收入总表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</si>
  <si>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</si>
  <si>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</si>
  <si>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</si>
  <si>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</si>
  <si>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</si>
  <si>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</si>
  <si>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</si>
  <si>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</si>
  <si>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</si>
  <si>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</si>
  <si>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>211</t>
  </si>
  <si>
    <t>金融支出</t>
  </si>
  <si>
    <t>社会保障和就业支出</t>
  </si>
  <si>
    <t xml:space="preserve">  公务接待费</t>
  </si>
  <si>
    <t>合        计</t>
  </si>
  <si>
    <t xml:space="preserve">  99</t>
  </si>
  <si>
    <t xml:space="preserve">  13</t>
  </si>
  <si>
    <t xml:space="preserve">    2210201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</si>
  <si>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</si>
  <si>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</si>
  <si>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</si>
  <si>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</si>
  <si>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</si>
  <si>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</si>
  <si>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</si>
  <si>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</si>
  <si>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晋中市环境监测站2017年一般公共预算安排基本支出分经济科目表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</si>
  <si>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</si>
  <si>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</si>
  <si>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</si>
  <si>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</si>
  <si>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</si>
  <si>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</si>
  <si>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</si>
  <si>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</si>
  <si>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</si>
  <si>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</si>
  <si>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30203</t>
  </si>
  <si>
    <t>晋中市环境监测站2017年“三公”经费预算表</t>
  </si>
  <si>
    <t xml:space="preserve">  邮电费</t>
  </si>
  <si>
    <t xml:space="preserve">  21013</t>
  </si>
  <si>
    <t>转移性支出</t>
  </si>
  <si>
    <t>预备费</t>
  </si>
  <si>
    <t xml:space="preserve">    2111101</t>
  </si>
  <si>
    <t xml:space="preserve">  30314</t>
  </si>
  <si>
    <t xml:space="preserve">  印刷费</t>
  </si>
  <si>
    <t xml:space="preserve">    环境监测与信息</t>
  </si>
  <si>
    <t xml:space="preserve">  维修(护)费</t>
  </si>
  <si>
    <t xml:space="preserve">  差旅费</t>
  </si>
  <si>
    <t xml:space="preserve">    2210202</t>
  </si>
  <si>
    <t>二、纳入预算管理的政府性基金收入</t>
  </si>
  <si>
    <t xml:space="preserve">  咨询费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</si>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</sst>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Continuous" vertical="center"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  <xf numFmtId="10" fontId="6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7" xfId="0" applyNumberFormat="1" applyFont="1" applyFill="1" applyBorder="1" applyAlignment="1" applyProtection="1">
      <alignment horizontal="center" vertical="center" wrapText="1"/>
      <protection/>
    </xf>
    <xf numFmtId="10" fontId="6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ill="1" applyBorder="1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/>
    </xf>
    <xf numFmtId="4" fontId="6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7" xfId="0" applyNumberFormat="1" applyFont="1" applyFill="1" applyBorder="1" applyAlignment="1" applyProtection="1">
      <alignment horizontal="center" vertical="center" wrapText="1"/>
      <protection/>
    </xf>
    <xf numFmtId="4" fontId="0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10" fontId="0" fillId="0" borderId="5" xfId="0" applyNumberFormat="1" applyFont="1" applyFill="1" applyBorder="1" applyAlignment="1" applyProtection="1">
      <alignment horizontal="center" vertical="center" wrapText="1"/>
      <protection/>
    </xf>
    <xf numFmtId="10" fontId="0" fillId="0" borderId="4" xfId="0" applyNumberFormat="1" applyFont="1" applyFill="1" applyBorder="1" applyAlignment="1" applyProtection="1">
      <alignment horizontal="center" vertical="center" wrapText="1"/>
      <protection/>
    </xf>
    <xf numFmtId="10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7" xfId="0" applyNumberFormat="1" applyFont="1" applyFill="1" applyBorder="1" applyAlignment="1" applyProtection="1">
      <alignment horizontal="center" vertical="center"/>
      <protection/>
    </xf>
    <xf numFmtId="4" fontId="6" fillId="0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I1" sqref="H1:I1"/>
    </sheetView>
  </sheetViews>
  <sheetFormatPr defaultColWidth="9.16015625" defaultRowHeight="12.75" customHeight="1"/>
  <cols>
    <col min="1" max="1" width="16.66015625" style="0" customWidth="1"/>
    <col min="2" max="2" width="9.16015625" style="0" customWidth="1"/>
    <col min="3" max="3" width="9" style="0" customWidth="1"/>
    <col min="4" max="4" width="3.5" style="0" customWidth="1"/>
    <col min="5" max="5" width="4.33203125" style="0" customWidth="1"/>
    <col min="6" max="6" width="5.5" style="0" customWidth="1"/>
    <col min="7" max="7" width="3.16015625" style="0" customWidth="1"/>
    <col min="8" max="8" width="5.5" style="0" customWidth="1"/>
    <col min="9" max="9" width="7.5" style="0" customWidth="1"/>
    <col min="10" max="10" width="9.83203125" style="0" customWidth="1"/>
    <col min="11" max="11" width="7.5" style="0" customWidth="1"/>
    <col min="12" max="12" width="8" style="0" customWidth="1"/>
    <col min="13" max="13" width="9.66015625" style="0" customWidth="1"/>
    <col min="14" max="14" width="6.83203125" style="0" customWidth="1"/>
    <col min="15" max="15" width="6.16015625" style="0" customWidth="1"/>
    <col min="16" max="16" width="6.5" style="0" customWidth="1"/>
    <col min="17" max="17" width="8.83203125" style="0" customWidth="1"/>
    <col min="18" max="19" width="6.83203125" style="0" customWidth="1"/>
    <col min="20" max="20" width="5.33203125" style="0" customWidth="1"/>
    <col min="21" max="21" width="5.5" style="0" customWidth="1"/>
    <col min="22" max="22" width="7.16015625" style="0" customWidth="1"/>
    <col min="23" max="23" width="6.16015625" style="0" customWidth="1"/>
    <col min="24" max="24" width="7.66015625" style="0" customWidth="1"/>
    <col min="25" max="25" width="5.16015625" style="0" customWidth="1"/>
    <col min="26" max="26" width="3.33203125" style="0" customWidth="1"/>
    <col min="27" max="27" width="4.83203125" style="0" customWidth="1"/>
    <col min="28" max="28" width="5.5" style="0" customWidth="1"/>
    <col min="29" max="29" width="5.33203125" style="0" customWidth="1"/>
    <col min="30" max="30" width="6.33203125" style="0" customWidth="1"/>
  </cols>
  <sheetData>
    <row r="1" spans="1:30" ht="29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4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8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92</v>
      </c>
    </row>
    <row r="4" spans="1:30" ht="68.25" customHeight="1">
      <c r="A4" s="6" t="s">
        <v>138</v>
      </c>
      <c r="B4" s="6" t="s">
        <v>40</v>
      </c>
      <c r="C4" s="17" t="s">
        <v>27</v>
      </c>
      <c r="D4" s="17" t="s">
        <v>72</v>
      </c>
      <c r="E4" s="17" t="s">
        <v>16</v>
      </c>
      <c r="F4" s="17" t="s">
        <v>78</v>
      </c>
      <c r="G4" s="17" t="s">
        <v>137</v>
      </c>
      <c r="H4" s="17" t="s">
        <v>56</v>
      </c>
      <c r="I4" s="17" t="s">
        <v>106</v>
      </c>
      <c r="J4" s="17" t="s">
        <v>130</v>
      </c>
      <c r="K4" s="17" t="s">
        <v>170</v>
      </c>
      <c r="L4" s="17" t="s">
        <v>22</v>
      </c>
      <c r="M4" s="17" t="s">
        <v>84</v>
      </c>
      <c r="N4" s="17" t="s">
        <v>79</v>
      </c>
      <c r="O4" s="17" t="s">
        <v>18</v>
      </c>
      <c r="P4" s="17" t="s">
        <v>152</v>
      </c>
      <c r="Q4" s="17" t="s">
        <v>17</v>
      </c>
      <c r="R4" s="17" t="s">
        <v>38</v>
      </c>
      <c r="S4" s="17" t="s">
        <v>129</v>
      </c>
      <c r="T4" s="17" t="s">
        <v>45</v>
      </c>
      <c r="U4" s="17" t="s">
        <v>108</v>
      </c>
      <c r="V4" s="17" t="s">
        <v>145</v>
      </c>
      <c r="W4" s="17" t="s">
        <v>136</v>
      </c>
      <c r="X4" s="18" t="s">
        <v>29</v>
      </c>
      <c r="Y4" s="18" t="s">
        <v>160</v>
      </c>
      <c r="Z4" s="18" t="s">
        <v>2</v>
      </c>
      <c r="AA4" s="17" t="s">
        <v>159</v>
      </c>
      <c r="AB4" s="18" t="s">
        <v>63</v>
      </c>
      <c r="AC4" s="18" t="s">
        <v>153</v>
      </c>
      <c r="AD4" s="18" t="s">
        <v>51</v>
      </c>
    </row>
    <row r="5" spans="1:30" ht="27.75" customHeight="1">
      <c r="A5" s="6" t="s">
        <v>124</v>
      </c>
      <c r="B5" s="6" t="s">
        <v>124</v>
      </c>
      <c r="C5" s="6" t="s">
        <v>124</v>
      </c>
      <c r="D5" s="6" t="s">
        <v>124</v>
      </c>
      <c r="E5" s="6" t="s">
        <v>124</v>
      </c>
      <c r="F5" s="6" t="s">
        <v>124</v>
      </c>
      <c r="G5" s="6" t="s">
        <v>124</v>
      </c>
      <c r="H5" s="6" t="s">
        <v>124</v>
      </c>
      <c r="I5" s="6" t="s">
        <v>124</v>
      </c>
      <c r="J5" s="6" t="s">
        <v>124</v>
      </c>
      <c r="K5" s="6" t="s">
        <v>124</v>
      </c>
      <c r="L5" s="6" t="s">
        <v>124</v>
      </c>
      <c r="M5" s="6" t="s">
        <v>124</v>
      </c>
      <c r="N5" s="6" t="s">
        <v>124</v>
      </c>
      <c r="O5" s="6" t="s">
        <v>124</v>
      </c>
      <c r="P5" s="6" t="s">
        <v>124</v>
      </c>
      <c r="Q5" s="6" t="s">
        <v>124</v>
      </c>
      <c r="R5" s="6" t="s">
        <v>124</v>
      </c>
      <c r="S5" s="6" t="s">
        <v>124</v>
      </c>
      <c r="T5" s="6" t="s">
        <v>124</v>
      </c>
      <c r="U5" s="6" t="s">
        <v>124</v>
      </c>
      <c r="V5" s="6" t="s">
        <v>124</v>
      </c>
      <c r="W5" s="6" t="s">
        <v>124</v>
      </c>
      <c r="X5" s="6" t="s">
        <v>124</v>
      </c>
      <c r="Y5" s="6" t="s">
        <v>124</v>
      </c>
      <c r="Z5" s="6" t="s">
        <v>124</v>
      </c>
      <c r="AA5" s="6" t="s">
        <v>124</v>
      </c>
      <c r="AB5" s="6" t="s">
        <v>124</v>
      </c>
      <c r="AC5" s="6" t="s">
        <v>124</v>
      </c>
      <c r="AD5" s="6" t="s">
        <v>124</v>
      </c>
    </row>
    <row r="6" spans="1:30" ht="29.25" customHeight="1">
      <c r="A6" s="102" t="s">
        <v>40</v>
      </c>
      <c r="B6" s="101">
        <v>1194.54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133.85</v>
      </c>
      <c r="K6" s="101">
        <v>0</v>
      </c>
      <c r="L6" s="101">
        <v>8.56</v>
      </c>
      <c r="M6" s="101">
        <v>1027.3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1">
        <v>24.83</v>
      </c>
      <c r="W6" s="101">
        <v>0</v>
      </c>
      <c r="X6" s="101">
        <v>0</v>
      </c>
      <c r="Y6" s="101">
        <v>0</v>
      </c>
      <c r="Z6" s="101">
        <v>0</v>
      </c>
      <c r="AA6" s="101">
        <v>0</v>
      </c>
      <c r="AB6" s="101">
        <v>0</v>
      </c>
      <c r="AC6" s="101">
        <v>0</v>
      </c>
      <c r="AD6" s="101">
        <v>0</v>
      </c>
    </row>
    <row r="7" spans="1:30" ht="30.75" customHeight="1">
      <c r="A7" s="102" t="s">
        <v>25</v>
      </c>
      <c r="B7" s="101">
        <v>1194.54</v>
      </c>
      <c r="C7" s="101">
        <v>0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133.85</v>
      </c>
      <c r="K7" s="101">
        <v>0</v>
      </c>
      <c r="L7" s="101">
        <v>8.56</v>
      </c>
      <c r="M7" s="101">
        <v>1027.3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24.83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8"/>
  <sheetViews>
    <sheetView showGridLines="0" showZeros="0" workbookViewId="0" topLeftCell="A22">
      <selection activeCell="A1" sqref="A1"/>
    </sheetView>
  </sheetViews>
  <sheetFormatPr defaultColWidth="9.16015625" defaultRowHeight="11.25"/>
  <cols>
    <col min="1" max="1" width="23.33203125" style="0" customWidth="1"/>
    <col min="2" max="2" width="11.33203125" style="0" customWidth="1"/>
    <col min="3" max="4" width="11" style="0" customWidth="1"/>
    <col min="5" max="5" width="23.66015625" style="0" customWidth="1"/>
    <col min="6" max="6" width="10.33203125" style="0" customWidth="1"/>
    <col min="7" max="7" width="8.83203125" style="0" customWidth="1"/>
    <col min="8" max="8" width="11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" customHeight="1">
      <c r="A2" s="65" t="s">
        <v>75</v>
      </c>
      <c r="B2" s="66"/>
      <c r="C2" s="66"/>
      <c r="D2" s="66"/>
      <c r="E2" s="66"/>
      <c r="F2" s="67"/>
      <c r="G2" s="67"/>
      <c r="H2" s="7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.75" customHeight="1">
      <c r="A3" s="4"/>
      <c r="B3" s="1"/>
      <c r="C3" s="1"/>
      <c r="D3" s="1"/>
      <c r="G3" s="3"/>
      <c r="H3" s="5" t="s">
        <v>92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1</v>
      </c>
      <c r="B4" s="27"/>
      <c r="C4" s="27"/>
      <c r="D4" s="27"/>
      <c r="E4" s="29" t="s">
        <v>109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17" t="s">
        <v>68</v>
      </c>
      <c r="B5" s="78" t="s">
        <v>86</v>
      </c>
      <c r="C5" s="77"/>
      <c r="D5" s="30"/>
      <c r="E5" s="117" t="s">
        <v>68</v>
      </c>
      <c r="F5" s="32" t="s">
        <v>86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5.25" customHeight="1">
      <c r="A6" s="117"/>
      <c r="B6" s="62" t="s">
        <v>151</v>
      </c>
      <c r="C6" s="69" t="s">
        <v>101</v>
      </c>
      <c r="D6" s="31" t="s">
        <v>28</v>
      </c>
      <c r="E6" s="117"/>
      <c r="F6" s="62" t="s">
        <v>151</v>
      </c>
      <c r="G6" s="69" t="s">
        <v>101</v>
      </c>
      <c r="H6" s="17" t="s">
        <v>28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73" t="s">
        <v>118</v>
      </c>
      <c r="B7" s="95">
        <v>1128.68</v>
      </c>
      <c r="C7" s="95">
        <v>1194.54</v>
      </c>
      <c r="D7" s="90">
        <f>IF(B7&gt;0,(C7-B7)/B7,0)</f>
        <v>0.05835134847786786</v>
      </c>
      <c r="E7" s="47" t="s">
        <v>27</v>
      </c>
      <c r="F7" s="101">
        <v>0</v>
      </c>
      <c r="G7" s="101">
        <v>0</v>
      </c>
      <c r="H7" s="7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6.25" customHeight="1">
      <c r="A8" s="74" t="s">
        <v>168</v>
      </c>
      <c r="B8" s="104">
        <v>0</v>
      </c>
      <c r="C8" s="104">
        <v>0</v>
      </c>
      <c r="D8" s="76">
        <f>IF(B8&gt;0,(C8-B8)/B8,0)</f>
        <v>0</v>
      </c>
      <c r="E8" s="47" t="s">
        <v>72</v>
      </c>
      <c r="F8" s="101">
        <v>0</v>
      </c>
      <c r="G8" s="101">
        <v>0</v>
      </c>
      <c r="H8" s="7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4" t="s">
        <v>71</v>
      </c>
      <c r="B9" s="104">
        <v>0</v>
      </c>
      <c r="C9" s="104">
        <v>0</v>
      </c>
      <c r="D9" s="76">
        <f>IF(B9&gt;0,(C9-B9)/B9,0)</f>
        <v>0</v>
      </c>
      <c r="E9" s="47" t="s">
        <v>16</v>
      </c>
      <c r="F9" s="101">
        <v>0</v>
      </c>
      <c r="G9" s="101">
        <v>0</v>
      </c>
      <c r="H9" s="7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3" t="s">
        <v>100</v>
      </c>
      <c r="B10" s="104">
        <v>0</v>
      </c>
      <c r="C10" s="104">
        <v>0</v>
      </c>
      <c r="D10" s="76">
        <f>IF(B10&gt;0,(C10-B10)/B10,0)</f>
        <v>0</v>
      </c>
      <c r="E10" s="47" t="s">
        <v>78</v>
      </c>
      <c r="F10" s="101">
        <v>0</v>
      </c>
      <c r="G10" s="101">
        <v>0</v>
      </c>
      <c r="H10" s="7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70"/>
      <c r="D11" s="23"/>
      <c r="E11" s="47" t="s">
        <v>137</v>
      </c>
      <c r="F11" s="101">
        <v>0</v>
      </c>
      <c r="G11" s="101">
        <v>0</v>
      </c>
      <c r="H11" s="7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56</v>
      </c>
      <c r="F12" s="101">
        <v>0</v>
      </c>
      <c r="G12" s="101">
        <v>0</v>
      </c>
      <c r="H12" s="7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106</v>
      </c>
      <c r="F13" s="101">
        <v>0</v>
      </c>
      <c r="G13" s="101">
        <v>0</v>
      </c>
      <c r="H13" s="7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130</v>
      </c>
      <c r="F14" s="91">
        <v>120.69</v>
      </c>
      <c r="G14" s="91">
        <v>133.85</v>
      </c>
      <c r="H14" s="90">
        <f t="shared" si="0"/>
        <v>0.10903968845803295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170</v>
      </c>
      <c r="F15" s="91">
        <v>0</v>
      </c>
      <c r="G15" s="91">
        <v>0</v>
      </c>
      <c r="H15" s="90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22</v>
      </c>
      <c r="F16" s="91">
        <v>7.19</v>
      </c>
      <c r="G16" s="91">
        <v>8.56</v>
      </c>
      <c r="H16" s="90">
        <f t="shared" si="0"/>
        <v>0.1905424200278164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72" t="s">
        <v>84</v>
      </c>
      <c r="F17" s="91">
        <v>979.58</v>
      </c>
      <c r="G17" s="91">
        <v>1027.3</v>
      </c>
      <c r="H17" s="90">
        <f t="shared" si="0"/>
        <v>0.04871475530329316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72" t="s">
        <v>79</v>
      </c>
      <c r="F18" s="91">
        <v>0</v>
      </c>
      <c r="G18" s="91">
        <v>0</v>
      </c>
      <c r="H18" s="90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101">
        <v>0</v>
      </c>
      <c r="G19" s="101">
        <v>0</v>
      </c>
      <c r="H19" s="7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152</v>
      </c>
      <c r="F20" s="101">
        <v>0</v>
      </c>
      <c r="G20" s="101">
        <v>0</v>
      </c>
      <c r="H20" s="7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72" t="s">
        <v>17</v>
      </c>
      <c r="F21" s="101">
        <v>0</v>
      </c>
      <c r="G21" s="101">
        <v>0</v>
      </c>
      <c r="H21" s="7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38</v>
      </c>
      <c r="F22" s="101">
        <v>0</v>
      </c>
      <c r="G22" s="101">
        <v>0</v>
      </c>
      <c r="H22" s="7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129</v>
      </c>
      <c r="F23" s="101">
        <v>0</v>
      </c>
      <c r="G23" s="101">
        <v>0</v>
      </c>
      <c r="H23" s="7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45</v>
      </c>
      <c r="F24" s="101">
        <v>0</v>
      </c>
      <c r="G24" s="101">
        <v>0</v>
      </c>
      <c r="H24" s="7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108</v>
      </c>
      <c r="F25" s="101">
        <v>0</v>
      </c>
      <c r="G25" s="101">
        <v>0</v>
      </c>
      <c r="H25" s="7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145</v>
      </c>
      <c r="F26" s="101">
        <v>21.22</v>
      </c>
      <c r="G26" s="101">
        <v>24.83</v>
      </c>
      <c r="H26" s="76">
        <f t="shared" si="0"/>
        <v>0.17012252591894436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44</v>
      </c>
      <c r="F27" s="101">
        <v>0</v>
      </c>
      <c r="G27" s="101">
        <v>0</v>
      </c>
      <c r="H27" s="7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29</v>
      </c>
      <c r="F28" s="101">
        <v>0</v>
      </c>
      <c r="G28" s="101">
        <v>0</v>
      </c>
      <c r="H28" s="7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160</v>
      </c>
      <c r="F29" s="101">
        <v>0</v>
      </c>
      <c r="G29" s="101">
        <v>0</v>
      </c>
      <c r="H29" s="7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2</v>
      </c>
      <c r="F30" s="101">
        <v>0</v>
      </c>
      <c r="G30" s="101">
        <v>0</v>
      </c>
      <c r="H30" s="7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159</v>
      </c>
      <c r="F31" s="101">
        <v>0</v>
      </c>
      <c r="G31" s="101">
        <v>0</v>
      </c>
      <c r="H31" s="7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63</v>
      </c>
      <c r="F32" s="101">
        <v>0</v>
      </c>
      <c r="G32" s="101">
        <v>0</v>
      </c>
      <c r="H32" s="7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153</v>
      </c>
      <c r="F33" s="101">
        <v>0</v>
      </c>
      <c r="G33" s="101">
        <v>0</v>
      </c>
      <c r="H33" s="7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51</v>
      </c>
      <c r="F34" s="101">
        <v>0</v>
      </c>
      <c r="G34" s="101">
        <v>0</v>
      </c>
      <c r="H34" s="7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71"/>
      <c r="G35" s="71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37</v>
      </c>
      <c r="B36" s="92">
        <f>SUM(B7:B10)</f>
        <v>1128.68</v>
      </c>
      <c r="C36" s="92">
        <f>SUM(C7:C10)</f>
        <v>1194.54</v>
      </c>
      <c r="D36" s="93">
        <f>IF(B36&gt;0,(C36-B36)/B36,0)</f>
        <v>0.05835134847786786</v>
      </c>
      <c r="E36" s="47" t="s">
        <v>30</v>
      </c>
      <c r="F36" s="94">
        <f>SUM(F7:F34)</f>
        <v>1128.68</v>
      </c>
      <c r="G36" s="94">
        <f>SUM(G7:G34)</f>
        <v>1194.54</v>
      </c>
      <c r="H36" s="93">
        <f>IF(F36&gt;0,(G36-F36)/F36,0)</f>
        <v>0.05835134847786786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J34" sqref="J34"/>
    </sheetView>
  </sheetViews>
  <sheetFormatPr defaultColWidth="9.16015625" defaultRowHeight="12.75" customHeight="1"/>
  <cols>
    <col min="1" max="1" width="20.83203125" style="0" customWidth="1"/>
    <col min="2" max="2" width="14.66015625" style="0" customWidth="1"/>
    <col min="3" max="3" width="25.83203125" style="0" customWidth="1"/>
    <col min="4" max="4" width="17" style="0" customWidth="1"/>
    <col min="5" max="5" width="16.66015625" style="0" customWidth="1"/>
    <col min="6" max="6" width="18.332031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105" t="s">
        <v>55</v>
      </c>
      <c r="B2" s="22"/>
      <c r="C2" s="22"/>
      <c r="D2" s="79"/>
      <c r="E2" s="79"/>
      <c r="F2" s="7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92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1</v>
      </c>
      <c r="B4" s="29"/>
      <c r="C4" s="29" t="s">
        <v>109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18" t="s">
        <v>68</v>
      </c>
      <c r="B5" s="117" t="s">
        <v>148</v>
      </c>
      <c r="C5" s="81" t="s">
        <v>68</v>
      </c>
      <c r="D5" s="32" t="s">
        <v>148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18"/>
      <c r="B6" s="82"/>
      <c r="C6" s="81"/>
      <c r="D6" s="62" t="s">
        <v>97</v>
      </c>
      <c r="E6" s="69" t="s">
        <v>114</v>
      </c>
      <c r="F6" s="80" t="s">
        <v>111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6</v>
      </c>
      <c r="B7" s="120">
        <v>1194.54</v>
      </c>
      <c r="C7" s="96" t="s">
        <v>27</v>
      </c>
      <c r="D7" s="97">
        <f aca="true" t="shared" si="0" ref="D7:D34">E7+F7</f>
        <v>0</v>
      </c>
      <c r="E7" s="101">
        <v>0</v>
      </c>
      <c r="F7" s="104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110</v>
      </c>
      <c r="B8" s="104">
        <v>0</v>
      </c>
      <c r="C8" s="96" t="s">
        <v>72</v>
      </c>
      <c r="D8" s="97">
        <f t="shared" si="0"/>
        <v>0</v>
      </c>
      <c r="E8" s="101">
        <v>0</v>
      </c>
      <c r="F8" s="104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98"/>
      <c r="B9" s="71"/>
      <c r="C9" s="47" t="s">
        <v>16</v>
      </c>
      <c r="D9" s="97">
        <f t="shared" si="0"/>
        <v>0</v>
      </c>
      <c r="E9" s="101">
        <v>0</v>
      </c>
      <c r="F9" s="104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98"/>
      <c r="B10" s="26"/>
      <c r="C10" s="47" t="s">
        <v>78</v>
      </c>
      <c r="D10" s="97">
        <f t="shared" si="0"/>
        <v>0</v>
      </c>
      <c r="E10" s="101">
        <v>0</v>
      </c>
      <c r="F10" s="104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137</v>
      </c>
      <c r="D11" s="97">
        <f t="shared" si="0"/>
        <v>0</v>
      </c>
      <c r="E11" s="101">
        <v>0</v>
      </c>
      <c r="F11" s="104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56</v>
      </c>
      <c r="D12" s="97">
        <f t="shared" si="0"/>
        <v>0</v>
      </c>
      <c r="E12" s="101">
        <v>0</v>
      </c>
      <c r="F12" s="104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106</v>
      </c>
      <c r="D13" s="97">
        <f t="shared" si="0"/>
        <v>0</v>
      </c>
      <c r="E13" s="101">
        <v>0</v>
      </c>
      <c r="F13" s="104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130</v>
      </c>
      <c r="D14" s="68">
        <f t="shared" si="0"/>
        <v>133.85</v>
      </c>
      <c r="E14" s="91">
        <v>133.85</v>
      </c>
      <c r="F14" s="104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170</v>
      </c>
      <c r="D15" s="68">
        <f t="shared" si="0"/>
        <v>0</v>
      </c>
      <c r="E15" s="91">
        <v>0</v>
      </c>
      <c r="F15" s="104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22</v>
      </c>
      <c r="D16" s="68">
        <f t="shared" si="0"/>
        <v>8.56</v>
      </c>
      <c r="E16" s="91">
        <v>8.56</v>
      </c>
      <c r="F16" s="104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72" t="s">
        <v>84</v>
      </c>
      <c r="D17" s="68">
        <f t="shared" si="0"/>
        <v>1027.3</v>
      </c>
      <c r="E17" s="91">
        <v>1027.3</v>
      </c>
      <c r="F17" s="104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72" t="s">
        <v>79</v>
      </c>
      <c r="D18" s="68">
        <f t="shared" si="0"/>
        <v>0</v>
      </c>
      <c r="E18" s="91">
        <v>0</v>
      </c>
      <c r="F18" s="104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68">
        <f t="shared" si="0"/>
        <v>0</v>
      </c>
      <c r="E19" s="91">
        <v>0</v>
      </c>
      <c r="F19" s="104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152</v>
      </c>
      <c r="D20" s="68">
        <f t="shared" si="0"/>
        <v>0</v>
      </c>
      <c r="E20" s="91">
        <v>0</v>
      </c>
      <c r="F20" s="104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72" t="s">
        <v>17</v>
      </c>
      <c r="D21" s="68">
        <f t="shared" si="0"/>
        <v>0</v>
      </c>
      <c r="E21" s="91">
        <v>0</v>
      </c>
      <c r="F21" s="104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38</v>
      </c>
      <c r="D22" s="68">
        <f t="shared" si="0"/>
        <v>0</v>
      </c>
      <c r="E22" s="91">
        <v>0</v>
      </c>
      <c r="F22" s="104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129</v>
      </c>
      <c r="D23" s="68">
        <f t="shared" si="0"/>
        <v>0</v>
      </c>
      <c r="E23" s="91">
        <v>0</v>
      </c>
      <c r="F23" s="104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45</v>
      </c>
      <c r="D24" s="68">
        <f t="shared" si="0"/>
        <v>0</v>
      </c>
      <c r="E24" s="91">
        <v>0</v>
      </c>
      <c r="F24" s="104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108</v>
      </c>
      <c r="D25" s="68">
        <f t="shared" si="0"/>
        <v>0</v>
      </c>
      <c r="E25" s="91">
        <v>0</v>
      </c>
      <c r="F25" s="104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145</v>
      </c>
      <c r="D26" s="68">
        <f t="shared" si="0"/>
        <v>24.83</v>
      </c>
      <c r="E26" s="91">
        <v>24.83</v>
      </c>
      <c r="F26" s="104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44</v>
      </c>
      <c r="D27" s="68">
        <f t="shared" si="0"/>
        <v>0</v>
      </c>
      <c r="E27" s="91">
        <v>0</v>
      </c>
      <c r="F27" s="104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29</v>
      </c>
      <c r="D28" s="68">
        <f t="shared" si="0"/>
        <v>0</v>
      </c>
      <c r="E28" s="91">
        <v>0</v>
      </c>
      <c r="F28" s="104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160</v>
      </c>
      <c r="D29" s="68">
        <f t="shared" si="0"/>
        <v>0</v>
      </c>
      <c r="E29" s="91">
        <v>0</v>
      </c>
      <c r="F29" s="104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2</v>
      </c>
      <c r="D30" s="68">
        <f t="shared" si="0"/>
        <v>0</v>
      </c>
      <c r="E30" s="91">
        <v>0</v>
      </c>
      <c r="F30" s="10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159</v>
      </c>
      <c r="D31" s="68">
        <f t="shared" si="0"/>
        <v>0</v>
      </c>
      <c r="E31" s="91">
        <v>0</v>
      </c>
      <c r="F31" s="104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63</v>
      </c>
      <c r="D32" s="68">
        <f t="shared" si="0"/>
        <v>0</v>
      </c>
      <c r="E32" s="91">
        <v>0</v>
      </c>
      <c r="F32" s="104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153</v>
      </c>
      <c r="D33" s="68">
        <f t="shared" si="0"/>
        <v>0</v>
      </c>
      <c r="E33" s="91">
        <v>0</v>
      </c>
      <c r="F33" s="104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51</v>
      </c>
      <c r="D34" s="68">
        <f t="shared" si="0"/>
        <v>0</v>
      </c>
      <c r="E34" s="91">
        <v>0</v>
      </c>
      <c r="F34" s="104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119"/>
      <c r="E35" s="119"/>
      <c r="F35" s="7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37</v>
      </c>
      <c r="B36" s="121">
        <f>SUM(B7:B8)</f>
        <v>1194.54</v>
      </c>
      <c r="C36" s="47" t="s">
        <v>30</v>
      </c>
      <c r="D36" s="94">
        <f>SUM(D7:D34)</f>
        <v>1194.54</v>
      </c>
      <c r="E36" s="94">
        <f>SUM(E7:E34)</f>
        <v>1194.54</v>
      </c>
      <c r="F36" s="75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K14" sqref="K14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11" t="s">
        <v>117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92</v>
      </c>
    </row>
    <row r="4" spans="1:7" ht="23.25" customHeight="1">
      <c r="A4" s="59" t="s">
        <v>68</v>
      </c>
      <c r="B4" s="60"/>
      <c r="C4" s="83" t="s">
        <v>37</v>
      </c>
      <c r="D4" s="85" t="s">
        <v>114</v>
      </c>
      <c r="E4" s="85" t="s">
        <v>91</v>
      </c>
      <c r="F4" s="85" t="s">
        <v>173</v>
      </c>
      <c r="G4" s="84" t="s">
        <v>112</v>
      </c>
    </row>
    <row r="5" spans="1:7" ht="19.5" customHeight="1">
      <c r="A5" s="51" t="s">
        <v>172</v>
      </c>
      <c r="B5" s="63" t="s">
        <v>53</v>
      </c>
      <c r="C5" s="83"/>
      <c r="D5" s="85"/>
      <c r="E5" s="85"/>
      <c r="F5" s="85"/>
      <c r="G5" s="84"/>
    </row>
    <row r="6" spans="1:9" ht="19.5" customHeight="1">
      <c r="A6" s="64" t="s">
        <v>124</v>
      </c>
      <c r="B6" s="50" t="s">
        <v>124</v>
      </c>
      <c r="C6" s="50" t="s">
        <v>124</v>
      </c>
      <c r="D6" s="50" t="s">
        <v>124</v>
      </c>
      <c r="E6" s="50" t="s">
        <v>124</v>
      </c>
      <c r="F6" s="50" t="s">
        <v>124</v>
      </c>
      <c r="G6" s="50" t="s">
        <v>124</v>
      </c>
      <c r="H6" s="10"/>
      <c r="I6" s="10"/>
    </row>
    <row r="7" spans="1:9" ht="15.75" customHeight="1">
      <c r="A7" s="110"/>
      <c r="B7" s="107" t="s">
        <v>40</v>
      </c>
      <c r="C7" s="122">
        <v>1194.54</v>
      </c>
      <c r="D7" s="123">
        <v>1194.54</v>
      </c>
      <c r="E7" s="108">
        <v>0</v>
      </c>
      <c r="F7" s="108">
        <v>0</v>
      </c>
      <c r="G7" s="106">
        <v>0</v>
      </c>
      <c r="H7" s="11"/>
      <c r="I7" s="11"/>
    </row>
    <row r="8" spans="1:7" ht="15.75" customHeight="1">
      <c r="A8" s="110" t="s">
        <v>42</v>
      </c>
      <c r="B8" s="107" t="s">
        <v>130</v>
      </c>
      <c r="C8" s="122">
        <v>133.85</v>
      </c>
      <c r="D8" s="123">
        <v>133.85</v>
      </c>
      <c r="E8" s="108">
        <v>0</v>
      </c>
      <c r="F8" s="108">
        <v>0</v>
      </c>
      <c r="G8" s="106">
        <v>0</v>
      </c>
    </row>
    <row r="9" spans="1:7" ht="15.75" customHeight="1">
      <c r="A9" s="110" t="s">
        <v>141</v>
      </c>
      <c r="B9" s="107" t="s">
        <v>105</v>
      </c>
      <c r="C9" s="122">
        <v>133.85</v>
      </c>
      <c r="D9" s="123">
        <v>133.85</v>
      </c>
      <c r="E9" s="108">
        <v>0</v>
      </c>
      <c r="F9" s="108">
        <v>0</v>
      </c>
      <c r="G9" s="106">
        <v>0</v>
      </c>
    </row>
    <row r="10" spans="1:7" ht="15.75" customHeight="1">
      <c r="A10" s="110" t="s">
        <v>21</v>
      </c>
      <c r="B10" s="107" t="s">
        <v>90</v>
      </c>
      <c r="C10" s="122">
        <v>97.16</v>
      </c>
      <c r="D10" s="123">
        <v>97.16</v>
      </c>
      <c r="E10" s="108">
        <v>0</v>
      </c>
      <c r="F10" s="108">
        <v>0</v>
      </c>
      <c r="G10" s="106">
        <v>0</v>
      </c>
    </row>
    <row r="11" spans="1:7" ht="18.75" customHeight="1">
      <c r="A11" s="110" t="s">
        <v>76</v>
      </c>
      <c r="B11" s="107" t="s">
        <v>41</v>
      </c>
      <c r="C11" s="122">
        <v>26.21</v>
      </c>
      <c r="D11" s="123">
        <v>26.21</v>
      </c>
      <c r="E11" s="108">
        <v>0</v>
      </c>
      <c r="F11" s="108">
        <v>0</v>
      </c>
      <c r="G11" s="106">
        <v>0</v>
      </c>
    </row>
    <row r="12" spans="1:7" ht="15.75" customHeight="1">
      <c r="A12" s="110" t="s">
        <v>24</v>
      </c>
      <c r="B12" s="107" t="s">
        <v>66</v>
      </c>
      <c r="C12" s="122">
        <v>10.48</v>
      </c>
      <c r="D12" s="123">
        <v>10.48</v>
      </c>
      <c r="E12" s="108">
        <v>0</v>
      </c>
      <c r="F12" s="108">
        <v>0</v>
      </c>
      <c r="G12" s="106">
        <v>0</v>
      </c>
    </row>
    <row r="13" spans="1:7" ht="15.75" customHeight="1">
      <c r="A13" s="110" t="s">
        <v>81</v>
      </c>
      <c r="B13" s="107" t="s">
        <v>22</v>
      </c>
      <c r="C13" s="122">
        <v>8.56</v>
      </c>
      <c r="D13" s="123">
        <v>8.56</v>
      </c>
      <c r="E13" s="108">
        <v>0</v>
      </c>
      <c r="F13" s="108">
        <v>0</v>
      </c>
      <c r="G13" s="106">
        <v>0</v>
      </c>
    </row>
    <row r="14" spans="1:7" ht="15.75" customHeight="1">
      <c r="A14" s="110" t="s">
        <v>83</v>
      </c>
      <c r="B14" s="107" t="s">
        <v>70</v>
      </c>
      <c r="C14" s="122">
        <v>7.65</v>
      </c>
      <c r="D14" s="123">
        <v>7.65</v>
      </c>
      <c r="E14" s="108">
        <v>0</v>
      </c>
      <c r="F14" s="108">
        <v>0</v>
      </c>
      <c r="G14" s="106">
        <v>0</v>
      </c>
    </row>
    <row r="15" spans="1:7" ht="15.75" customHeight="1">
      <c r="A15" s="110" t="s">
        <v>123</v>
      </c>
      <c r="B15" s="107" t="s">
        <v>15</v>
      </c>
      <c r="C15" s="122">
        <v>7.65</v>
      </c>
      <c r="D15" s="123">
        <v>7.65</v>
      </c>
      <c r="E15" s="108">
        <v>0</v>
      </c>
      <c r="F15" s="108">
        <v>0</v>
      </c>
      <c r="G15" s="106">
        <v>0</v>
      </c>
    </row>
    <row r="16" spans="1:7" ht="15.75" customHeight="1">
      <c r="A16" s="110" t="s">
        <v>158</v>
      </c>
      <c r="B16" s="107" t="s">
        <v>36</v>
      </c>
      <c r="C16" s="122">
        <v>0.91</v>
      </c>
      <c r="D16" s="123">
        <v>0.91</v>
      </c>
      <c r="E16" s="108">
        <v>0</v>
      </c>
      <c r="F16" s="108">
        <v>0</v>
      </c>
      <c r="G16" s="106">
        <v>0</v>
      </c>
    </row>
    <row r="17" spans="1:7" ht="15.75" customHeight="1">
      <c r="A17" s="110" t="s">
        <v>54</v>
      </c>
      <c r="B17" s="107" t="s">
        <v>122</v>
      </c>
      <c r="C17" s="122">
        <v>0.91</v>
      </c>
      <c r="D17" s="123">
        <v>0.91</v>
      </c>
      <c r="E17" s="108">
        <v>0</v>
      </c>
      <c r="F17" s="108">
        <v>0</v>
      </c>
      <c r="G17" s="106">
        <v>0</v>
      </c>
    </row>
    <row r="18" spans="1:7" ht="15.75" customHeight="1">
      <c r="A18" s="110" t="s">
        <v>128</v>
      </c>
      <c r="B18" s="107" t="s">
        <v>84</v>
      </c>
      <c r="C18" s="122">
        <v>1027.3</v>
      </c>
      <c r="D18" s="123">
        <v>1027.3</v>
      </c>
      <c r="E18" s="108">
        <v>0</v>
      </c>
      <c r="F18" s="108">
        <v>0</v>
      </c>
      <c r="G18" s="106">
        <v>0</v>
      </c>
    </row>
    <row r="19" spans="1:7" ht="15.75" customHeight="1">
      <c r="A19" s="110" t="s">
        <v>65</v>
      </c>
      <c r="B19" s="107" t="s">
        <v>48</v>
      </c>
      <c r="C19" s="122">
        <v>1027.3</v>
      </c>
      <c r="D19" s="123">
        <v>1027.3</v>
      </c>
      <c r="E19" s="108">
        <v>0</v>
      </c>
      <c r="F19" s="108">
        <v>0</v>
      </c>
      <c r="G19" s="106">
        <v>0</v>
      </c>
    </row>
    <row r="20" spans="1:7" ht="15.75" customHeight="1">
      <c r="A20" s="110" t="s">
        <v>161</v>
      </c>
      <c r="B20" s="107" t="s">
        <v>164</v>
      </c>
      <c r="C20" s="122">
        <v>1027.3</v>
      </c>
      <c r="D20" s="123">
        <v>1027.3</v>
      </c>
      <c r="E20" s="108">
        <v>0</v>
      </c>
      <c r="F20" s="108">
        <v>0</v>
      </c>
      <c r="G20" s="106">
        <v>0</v>
      </c>
    </row>
    <row r="21" spans="1:7" ht="15.75" customHeight="1">
      <c r="A21" s="110" t="s">
        <v>69</v>
      </c>
      <c r="B21" s="107" t="s">
        <v>145</v>
      </c>
      <c r="C21" s="122">
        <v>24.83</v>
      </c>
      <c r="D21" s="123">
        <v>24.83</v>
      </c>
      <c r="E21" s="108">
        <v>0</v>
      </c>
      <c r="F21" s="108">
        <v>0</v>
      </c>
      <c r="G21" s="106">
        <v>0</v>
      </c>
    </row>
    <row r="22" spans="1:7" ht="15.75" customHeight="1">
      <c r="A22" s="110" t="s">
        <v>89</v>
      </c>
      <c r="B22" s="107" t="s">
        <v>26</v>
      </c>
      <c r="C22" s="122">
        <v>24.83</v>
      </c>
      <c r="D22" s="123">
        <v>24.83</v>
      </c>
      <c r="E22" s="108">
        <v>0</v>
      </c>
      <c r="F22" s="108">
        <v>0</v>
      </c>
      <c r="G22" s="106">
        <v>0</v>
      </c>
    </row>
    <row r="23" spans="1:7" ht="15.75" customHeight="1">
      <c r="A23" s="110" t="s">
        <v>135</v>
      </c>
      <c r="B23" s="107" t="s">
        <v>174</v>
      </c>
      <c r="C23" s="122">
        <v>14.12</v>
      </c>
      <c r="D23" s="123">
        <v>14.12</v>
      </c>
      <c r="E23" s="108">
        <v>0</v>
      </c>
      <c r="F23" s="108">
        <v>0</v>
      </c>
      <c r="G23" s="106">
        <v>0</v>
      </c>
    </row>
    <row r="24" spans="1:7" ht="15.75" customHeight="1">
      <c r="A24" s="110" t="s">
        <v>167</v>
      </c>
      <c r="B24" s="107" t="s">
        <v>43</v>
      </c>
      <c r="C24" s="122">
        <v>10.71</v>
      </c>
      <c r="D24" s="123">
        <v>10.71</v>
      </c>
      <c r="E24" s="108">
        <v>0</v>
      </c>
      <c r="F24" s="108">
        <v>0</v>
      </c>
      <c r="G24" s="106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I21" sqref="I2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11" t="s">
        <v>99</v>
      </c>
      <c r="B2" s="8"/>
      <c r="C2" s="8"/>
      <c r="D2" s="8"/>
      <c r="E2" s="8"/>
    </row>
    <row r="3" spans="3:5" ht="10.5" customHeight="1">
      <c r="C3" s="3"/>
      <c r="D3" s="3"/>
      <c r="E3" s="13" t="s">
        <v>92</v>
      </c>
    </row>
    <row r="4" spans="1:5" ht="23.25" customHeight="1">
      <c r="A4" s="59" t="s">
        <v>68</v>
      </c>
      <c r="B4" s="60"/>
      <c r="C4" s="83" t="s">
        <v>30</v>
      </c>
      <c r="D4" s="85" t="s">
        <v>10</v>
      </c>
      <c r="E4" s="86" t="s">
        <v>107</v>
      </c>
    </row>
    <row r="5" spans="1:5" ht="19.5" customHeight="1">
      <c r="A5" s="51" t="s">
        <v>172</v>
      </c>
      <c r="B5" s="63" t="s">
        <v>53</v>
      </c>
      <c r="C5" s="83"/>
      <c r="D5" s="85"/>
      <c r="E5" s="86"/>
    </row>
    <row r="6" spans="1:7" ht="19.5" customHeight="1">
      <c r="A6" s="64" t="s">
        <v>124</v>
      </c>
      <c r="B6" s="50" t="s">
        <v>124</v>
      </c>
      <c r="C6" s="50" t="s">
        <v>124</v>
      </c>
      <c r="D6" s="50"/>
      <c r="E6" s="50" t="s">
        <v>124</v>
      </c>
      <c r="F6" s="10"/>
      <c r="G6" s="10"/>
    </row>
    <row r="7" spans="1:7" ht="15.75" customHeight="1">
      <c r="A7" s="110"/>
      <c r="B7" s="107" t="s">
        <v>40</v>
      </c>
      <c r="C7" s="103">
        <v>1194.54</v>
      </c>
      <c r="D7" s="109">
        <v>358.15</v>
      </c>
      <c r="E7" s="106">
        <v>836.39</v>
      </c>
      <c r="F7" s="11"/>
      <c r="G7" s="11"/>
    </row>
    <row r="8" spans="1:5" ht="15.75" customHeight="1">
      <c r="A8" s="110" t="s">
        <v>42</v>
      </c>
      <c r="B8" s="107" t="s">
        <v>130</v>
      </c>
      <c r="C8" s="103">
        <v>133.85</v>
      </c>
      <c r="D8" s="109">
        <v>133.85</v>
      </c>
      <c r="E8" s="106">
        <v>0</v>
      </c>
    </row>
    <row r="9" spans="1:5" ht="15.75" customHeight="1">
      <c r="A9" s="110" t="s">
        <v>141</v>
      </c>
      <c r="B9" s="107" t="s">
        <v>105</v>
      </c>
      <c r="C9" s="103">
        <v>133.85</v>
      </c>
      <c r="D9" s="109">
        <v>133.85</v>
      </c>
      <c r="E9" s="106">
        <v>0</v>
      </c>
    </row>
    <row r="10" spans="1:5" ht="15.75" customHeight="1">
      <c r="A10" s="110" t="s">
        <v>21</v>
      </c>
      <c r="B10" s="107" t="s">
        <v>90</v>
      </c>
      <c r="C10" s="103">
        <v>97.16</v>
      </c>
      <c r="D10" s="109">
        <v>97.16</v>
      </c>
      <c r="E10" s="106">
        <v>0</v>
      </c>
    </row>
    <row r="11" spans="1:5" ht="18.75" customHeight="1">
      <c r="A11" s="110" t="s">
        <v>76</v>
      </c>
      <c r="B11" s="107" t="s">
        <v>41</v>
      </c>
      <c r="C11" s="103">
        <v>26.21</v>
      </c>
      <c r="D11" s="109">
        <v>26.21</v>
      </c>
      <c r="E11" s="106">
        <v>0</v>
      </c>
    </row>
    <row r="12" spans="1:5" ht="15.75" customHeight="1">
      <c r="A12" s="110" t="s">
        <v>24</v>
      </c>
      <c r="B12" s="107" t="s">
        <v>66</v>
      </c>
      <c r="C12" s="103">
        <v>10.48</v>
      </c>
      <c r="D12" s="109">
        <v>10.48</v>
      </c>
      <c r="E12" s="106">
        <v>0</v>
      </c>
    </row>
    <row r="13" spans="1:5" ht="15.75" customHeight="1">
      <c r="A13" s="110" t="s">
        <v>81</v>
      </c>
      <c r="B13" s="107" t="s">
        <v>22</v>
      </c>
      <c r="C13" s="103">
        <v>8.56</v>
      </c>
      <c r="D13" s="109">
        <v>8.56</v>
      </c>
      <c r="E13" s="106">
        <v>0</v>
      </c>
    </row>
    <row r="14" spans="1:5" ht="15.75" customHeight="1">
      <c r="A14" s="110" t="s">
        <v>83</v>
      </c>
      <c r="B14" s="107" t="s">
        <v>70</v>
      </c>
      <c r="C14" s="103">
        <v>7.65</v>
      </c>
      <c r="D14" s="109">
        <v>7.65</v>
      </c>
      <c r="E14" s="106">
        <v>0</v>
      </c>
    </row>
    <row r="15" spans="1:5" ht="15.75" customHeight="1">
      <c r="A15" s="110" t="s">
        <v>123</v>
      </c>
      <c r="B15" s="107" t="s">
        <v>15</v>
      </c>
      <c r="C15" s="103">
        <v>7.65</v>
      </c>
      <c r="D15" s="109">
        <v>7.65</v>
      </c>
      <c r="E15" s="106">
        <v>0</v>
      </c>
    </row>
    <row r="16" spans="1:5" ht="15.75" customHeight="1">
      <c r="A16" s="110" t="s">
        <v>158</v>
      </c>
      <c r="B16" s="107" t="s">
        <v>36</v>
      </c>
      <c r="C16" s="103">
        <v>0.91</v>
      </c>
      <c r="D16" s="109">
        <v>0.91</v>
      </c>
      <c r="E16" s="106">
        <v>0</v>
      </c>
    </row>
    <row r="17" spans="1:5" ht="15.75" customHeight="1">
      <c r="A17" s="110" t="s">
        <v>54</v>
      </c>
      <c r="B17" s="107" t="s">
        <v>122</v>
      </c>
      <c r="C17" s="103">
        <v>0.91</v>
      </c>
      <c r="D17" s="109">
        <v>0.91</v>
      </c>
      <c r="E17" s="106">
        <v>0</v>
      </c>
    </row>
    <row r="18" spans="1:5" ht="15.75" customHeight="1">
      <c r="A18" s="110" t="s">
        <v>128</v>
      </c>
      <c r="B18" s="107" t="s">
        <v>84</v>
      </c>
      <c r="C18" s="103">
        <v>1027.3</v>
      </c>
      <c r="D18" s="109">
        <v>190.91</v>
      </c>
      <c r="E18" s="106">
        <v>836.39</v>
      </c>
    </row>
    <row r="19" spans="1:5" ht="15.75" customHeight="1">
      <c r="A19" s="110" t="s">
        <v>65</v>
      </c>
      <c r="B19" s="107" t="s">
        <v>48</v>
      </c>
      <c r="C19" s="103">
        <v>1027.3</v>
      </c>
      <c r="D19" s="109">
        <v>190.91</v>
      </c>
      <c r="E19" s="106">
        <v>836.39</v>
      </c>
    </row>
    <row r="20" spans="1:5" ht="15.75" customHeight="1">
      <c r="A20" s="110" t="s">
        <v>161</v>
      </c>
      <c r="B20" s="107" t="s">
        <v>164</v>
      </c>
      <c r="C20" s="103">
        <v>1027.3</v>
      </c>
      <c r="D20" s="109">
        <v>190.91</v>
      </c>
      <c r="E20" s="106">
        <v>836.39</v>
      </c>
    </row>
    <row r="21" spans="1:5" ht="15.75" customHeight="1">
      <c r="A21" s="110" t="s">
        <v>69</v>
      </c>
      <c r="B21" s="107" t="s">
        <v>145</v>
      </c>
      <c r="C21" s="103">
        <v>24.83</v>
      </c>
      <c r="D21" s="109">
        <v>24.83</v>
      </c>
      <c r="E21" s="106">
        <v>0</v>
      </c>
    </row>
    <row r="22" spans="1:5" ht="15.75" customHeight="1">
      <c r="A22" s="110" t="s">
        <v>89</v>
      </c>
      <c r="B22" s="107" t="s">
        <v>26</v>
      </c>
      <c r="C22" s="103">
        <v>24.83</v>
      </c>
      <c r="D22" s="109">
        <v>24.83</v>
      </c>
      <c r="E22" s="106">
        <v>0</v>
      </c>
    </row>
    <row r="23" spans="1:5" ht="15.75" customHeight="1">
      <c r="A23" s="110" t="s">
        <v>135</v>
      </c>
      <c r="B23" s="107" t="s">
        <v>174</v>
      </c>
      <c r="C23" s="103">
        <v>14.12</v>
      </c>
      <c r="D23" s="109">
        <v>14.12</v>
      </c>
      <c r="E23" s="106">
        <v>0</v>
      </c>
    </row>
    <row r="24" spans="1:5" ht="15.75" customHeight="1">
      <c r="A24" s="110" t="s">
        <v>167</v>
      </c>
      <c r="B24" s="107" t="s">
        <v>43</v>
      </c>
      <c r="C24" s="103">
        <v>10.71</v>
      </c>
      <c r="D24" s="109">
        <v>10.71</v>
      </c>
      <c r="E24" s="10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M10" sqref="M10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11" t="s">
        <v>35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92</v>
      </c>
    </row>
    <row r="4" spans="1:11" ht="23.25" customHeight="1">
      <c r="A4" s="59" t="s">
        <v>68</v>
      </c>
      <c r="B4" s="60"/>
      <c r="C4" s="56" t="s">
        <v>127</v>
      </c>
      <c r="D4" s="56"/>
      <c r="E4" s="56"/>
      <c r="F4" s="55" t="s">
        <v>126</v>
      </c>
      <c r="G4" s="57"/>
      <c r="H4" s="12"/>
      <c r="I4" s="12" t="s">
        <v>120</v>
      </c>
      <c r="J4" s="12"/>
      <c r="K4" s="58"/>
    </row>
    <row r="5" spans="1:11" ht="19.5" customHeight="1">
      <c r="A5" s="51" t="s">
        <v>172</v>
      </c>
      <c r="B5" s="54" t="s">
        <v>53</v>
      </c>
      <c r="C5" s="52" t="s">
        <v>40</v>
      </c>
      <c r="D5" s="53" t="s">
        <v>10</v>
      </c>
      <c r="E5" s="52" t="s">
        <v>107</v>
      </c>
      <c r="F5" s="52" t="s">
        <v>40</v>
      </c>
      <c r="G5" s="53" t="s">
        <v>10</v>
      </c>
      <c r="H5" s="52" t="s">
        <v>107</v>
      </c>
      <c r="I5" s="52" t="s">
        <v>40</v>
      </c>
      <c r="J5" s="53" t="s">
        <v>10</v>
      </c>
      <c r="K5" s="61" t="s">
        <v>107</v>
      </c>
    </row>
    <row r="6" spans="1:13" ht="19.5" customHeight="1">
      <c r="A6" s="64" t="s">
        <v>124</v>
      </c>
      <c r="B6" s="50" t="s">
        <v>124</v>
      </c>
      <c r="C6" s="50" t="s">
        <v>124</v>
      </c>
      <c r="D6" s="50" t="s">
        <v>124</v>
      </c>
      <c r="E6" s="64" t="s">
        <v>124</v>
      </c>
      <c r="F6" s="50" t="s">
        <v>124</v>
      </c>
      <c r="G6" s="50" t="s">
        <v>124</v>
      </c>
      <c r="H6" s="50" t="s">
        <v>124</v>
      </c>
      <c r="I6" s="50" t="s">
        <v>124</v>
      </c>
      <c r="J6" s="50" t="s">
        <v>124</v>
      </c>
      <c r="K6" s="50" t="s">
        <v>124</v>
      </c>
      <c r="L6" s="10"/>
      <c r="M6" s="10"/>
    </row>
    <row r="7" spans="1:13" ht="15.75" customHeight="1">
      <c r="A7" s="110"/>
      <c r="B7" s="110" t="s">
        <v>40</v>
      </c>
      <c r="C7" s="91">
        <v>1128.68</v>
      </c>
      <c r="D7" s="91">
        <v>352.46</v>
      </c>
      <c r="E7" s="91">
        <v>776.22</v>
      </c>
      <c r="F7" s="91">
        <v>1194.54</v>
      </c>
      <c r="G7" s="91">
        <v>358.15</v>
      </c>
      <c r="H7" s="91">
        <v>836.39</v>
      </c>
      <c r="I7" s="124">
        <f aca="true" t="shared" si="0" ref="I7:I26">IF(C7&gt;0,(F7-C7)/C7,0)</f>
        <v>0.05835134847786786</v>
      </c>
      <c r="J7" s="125">
        <f aca="true" t="shared" si="1" ref="J7:J26">IF(D7&gt;0,(G7-D7)/D7,0)</f>
        <v>0.016143675878113824</v>
      </c>
      <c r="K7" s="126">
        <f aca="true" t="shared" si="2" ref="K7:K26">IF(E7&gt;0,(H7-E7)/E7,0)</f>
        <v>0.07751668341449583</v>
      </c>
      <c r="L7" s="11"/>
      <c r="M7" s="11"/>
    </row>
    <row r="8" spans="1:11" ht="18.75" customHeight="1">
      <c r="A8" s="110" t="s">
        <v>42</v>
      </c>
      <c r="B8" s="110" t="s">
        <v>130</v>
      </c>
      <c r="C8" s="91">
        <v>120.69</v>
      </c>
      <c r="D8" s="91">
        <v>120.69</v>
      </c>
      <c r="E8" s="91">
        <v>0</v>
      </c>
      <c r="F8" s="91">
        <v>133.85</v>
      </c>
      <c r="G8" s="91">
        <v>133.85</v>
      </c>
      <c r="H8" s="91">
        <v>0</v>
      </c>
      <c r="I8" s="124">
        <f t="shared" si="0"/>
        <v>0.10903968845803295</v>
      </c>
      <c r="J8" s="125">
        <f t="shared" si="1"/>
        <v>0.10903968845803295</v>
      </c>
      <c r="K8" s="126">
        <f t="shared" si="2"/>
        <v>0</v>
      </c>
    </row>
    <row r="9" spans="1:11" ht="18.75" customHeight="1">
      <c r="A9" s="110" t="s">
        <v>74</v>
      </c>
      <c r="B9" s="110" t="s">
        <v>105</v>
      </c>
      <c r="C9" s="91">
        <v>120.69</v>
      </c>
      <c r="D9" s="91">
        <v>120.69</v>
      </c>
      <c r="E9" s="91">
        <v>0</v>
      </c>
      <c r="F9" s="91">
        <v>133.85</v>
      </c>
      <c r="G9" s="91">
        <v>133.85</v>
      </c>
      <c r="H9" s="91">
        <v>0</v>
      </c>
      <c r="I9" s="124">
        <f t="shared" si="0"/>
        <v>0.10903968845803295</v>
      </c>
      <c r="J9" s="125">
        <f t="shared" si="1"/>
        <v>0.10903968845803295</v>
      </c>
      <c r="K9" s="126">
        <f t="shared" si="2"/>
        <v>0</v>
      </c>
    </row>
    <row r="10" spans="1:11" ht="18.75" customHeight="1">
      <c r="A10" s="110" t="s">
        <v>9</v>
      </c>
      <c r="B10" s="110" t="s">
        <v>90</v>
      </c>
      <c r="C10" s="91">
        <v>91.46</v>
      </c>
      <c r="D10" s="91">
        <v>91.46</v>
      </c>
      <c r="E10" s="91">
        <v>0</v>
      </c>
      <c r="F10" s="91">
        <v>97.16</v>
      </c>
      <c r="G10" s="91">
        <v>97.16</v>
      </c>
      <c r="H10" s="91">
        <v>0</v>
      </c>
      <c r="I10" s="124">
        <f t="shared" si="0"/>
        <v>0.06232232670019684</v>
      </c>
      <c r="J10" s="125">
        <f t="shared" si="1"/>
        <v>0.06232232670019684</v>
      </c>
      <c r="K10" s="126">
        <f t="shared" si="2"/>
        <v>0</v>
      </c>
    </row>
    <row r="11" spans="1:11" ht="27.75" customHeight="1">
      <c r="A11" s="110" t="s">
        <v>62</v>
      </c>
      <c r="B11" s="110" t="s">
        <v>41</v>
      </c>
      <c r="C11" s="91">
        <v>20.88</v>
      </c>
      <c r="D11" s="91">
        <v>20.88</v>
      </c>
      <c r="E11" s="91">
        <v>0</v>
      </c>
      <c r="F11" s="91">
        <v>26.21</v>
      </c>
      <c r="G11" s="91">
        <v>26.21</v>
      </c>
      <c r="H11" s="91">
        <v>0</v>
      </c>
      <c r="I11" s="124">
        <f t="shared" si="0"/>
        <v>0.2552681992337166</v>
      </c>
      <c r="J11" s="125">
        <f t="shared" si="1"/>
        <v>0.2552681992337166</v>
      </c>
      <c r="K11" s="126">
        <f t="shared" si="2"/>
        <v>0</v>
      </c>
    </row>
    <row r="12" spans="1:11" ht="27.75" customHeight="1">
      <c r="A12" s="110" t="s">
        <v>8</v>
      </c>
      <c r="B12" s="110" t="s">
        <v>66</v>
      </c>
      <c r="C12" s="91">
        <v>8.35</v>
      </c>
      <c r="D12" s="91">
        <v>8.35</v>
      </c>
      <c r="E12" s="91">
        <v>0</v>
      </c>
      <c r="F12" s="91">
        <v>10.48</v>
      </c>
      <c r="G12" s="91">
        <v>10.48</v>
      </c>
      <c r="H12" s="91">
        <v>0</v>
      </c>
      <c r="I12" s="124">
        <f t="shared" si="0"/>
        <v>0.2550898203592815</v>
      </c>
      <c r="J12" s="125">
        <f t="shared" si="1"/>
        <v>0.2550898203592815</v>
      </c>
      <c r="K12" s="126">
        <f t="shared" si="2"/>
        <v>0</v>
      </c>
    </row>
    <row r="13" spans="1:11" ht="18.75" customHeight="1">
      <c r="A13" s="110" t="s">
        <v>81</v>
      </c>
      <c r="B13" s="110" t="s">
        <v>22</v>
      </c>
      <c r="C13" s="91">
        <v>7.19</v>
      </c>
      <c r="D13" s="91">
        <v>7.19</v>
      </c>
      <c r="E13" s="91">
        <v>0</v>
      </c>
      <c r="F13" s="91">
        <v>8.56</v>
      </c>
      <c r="G13" s="91">
        <v>8.56</v>
      </c>
      <c r="H13" s="91">
        <v>0</v>
      </c>
      <c r="I13" s="124">
        <f t="shared" si="0"/>
        <v>0.1905424200278164</v>
      </c>
      <c r="J13" s="125">
        <f t="shared" si="1"/>
        <v>0.1905424200278164</v>
      </c>
      <c r="K13" s="126">
        <f t="shared" si="2"/>
        <v>0</v>
      </c>
    </row>
    <row r="14" spans="1:11" ht="18.75" customHeight="1">
      <c r="A14" s="110" t="s">
        <v>33</v>
      </c>
      <c r="B14" s="110" t="s">
        <v>70</v>
      </c>
      <c r="C14" s="91">
        <v>0</v>
      </c>
      <c r="D14" s="91">
        <v>0</v>
      </c>
      <c r="E14" s="91">
        <v>0</v>
      </c>
      <c r="F14" s="91">
        <v>7.65</v>
      </c>
      <c r="G14" s="91">
        <v>7.65</v>
      </c>
      <c r="H14" s="91">
        <v>0</v>
      </c>
      <c r="I14" s="124">
        <f t="shared" si="0"/>
        <v>0</v>
      </c>
      <c r="J14" s="125">
        <f t="shared" si="1"/>
        <v>0</v>
      </c>
      <c r="K14" s="126">
        <f t="shared" si="2"/>
        <v>0</v>
      </c>
    </row>
    <row r="15" spans="1:11" ht="15.75" customHeight="1">
      <c r="A15" s="110" t="s">
        <v>9</v>
      </c>
      <c r="B15" s="110" t="s">
        <v>15</v>
      </c>
      <c r="C15" s="91">
        <v>0</v>
      </c>
      <c r="D15" s="91">
        <v>0</v>
      </c>
      <c r="E15" s="91">
        <v>0</v>
      </c>
      <c r="F15" s="91">
        <v>7.65</v>
      </c>
      <c r="G15" s="91">
        <v>7.65</v>
      </c>
      <c r="H15" s="91">
        <v>0</v>
      </c>
      <c r="I15" s="124">
        <f t="shared" si="0"/>
        <v>0</v>
      </c>
      <c r="J15" s="125">
        <f t="shared" si="1"/>
        <v>0</v>
      </c>
      <c r="K15" s="126">
        <f t="shared" si="2"/>
        <v>0</v>
      </c>
    </row>
    <row r="16" spans="1:11" ht="15.75" customHeight="1">
      <c r="A16" s="110" t="s">
        <v>134</v>
      </c>
      <c r="B16" s="110" t="s">
        <v>36</v>
      </c>
      <c r="C16" s="91">
        <v>0</v>
      </c>
      <c r="D16" s="91">
        <v>0</v>
      </c>
      <c r="E16" s="91">
        <v>0</v>
      </c>
      <c r="F16" s="91">
        <v>0.91</v>
      </c>
      <c r="G16" s="91">
        <v>0.91</v>
      </c>
      <c r="H16" s="91">
        <v>0</v>
      </c>
      <c r="I16" s="124">
        <f t="shared" si="0"/>
        <v>0</v>
      </c>
      <c r="J16" s="125">
        <f t="shared" si="1"/>
        <v>0</v>
      </c>
      <c r="K16" s="126">
        <f t="shared" si="2"/>
        <v>0</v>
      </c>
    </row>
    <row r="17" spans="1:11" ht="18.75" customHeight="1">
      <c r="A17" s="110" t="s">
        <v>94</v>
      </c>
      <c r="B17" s="110" t="s">
        <v>122</v>
      </c>
      <c r="C17" s="91">
        <v>0</v>
      </c>
      <c r="D17" s="91">
        <v>0</v>
      </c>
      <c r="E17" s="91">
        <v>0</v>
      </c>
      <c r="F17" s="91">
        <v>0.91</v>
      </c>
      <c r="G17" s="91">
        <v>0.91</v>
      </c>
      <c r="H17" s="91">
        <v>0</v>
      </c>
      <c r="I17" s="124">
        <f t="shared" si="0"/>
        <v>0</v>
      </c>
      <c r="J17" s="125">
        <f t="shared" si="1"/>
        <v>0</v>
      </c>
      <c r="K17" s="126">
        <f t="shared" si="2"/>
        <v>0</v>
      </c>
    </row>
    <row r="18" spans="1:11" ht="18.75" customHeight="1">
      <c r="A18" s="110" t="s">
        <v>133</v>
      </c>
      <c r="B18" s="110" t="s">
        <v>113</v>
      </c>
      <c r="C18" s="91">
        <v>7.19</v>
      </c>
      <c r="D18" s="91">
        <v>7.19</v>
      </c>
      <c r="E18" s="91">
        <v>0</v>
      </c>
      <c r="F18" s="91">
        <v>0</v>
      </c>
      <c r="G18" s="91">
        <v>0</v>
      </c>
      <c r="H18" s="91">
        <v>0</v>
      </c>
      <c r="I18" s="124">
        <f t="shared" si="0"/>
        <v>-1</v>
      </c>
      <c r="J18" s="125">
        <f t="shared" si="1"/>
        <v>-1</v>
      </c>
      <c r="K18" s="126">
        <f t="shared" si="2"/>
        <v>0</v>
      </c>
    </row>
    <row r="19" spans="1:11" ht="27.75" customHeight="1">
      <c r="A19" s="110" t="s">
        <v>64</v>
      </c>
      <c r="B19" s="110" t="s">
        <v>11</v>
      </c>
      <c r="C19" s="91">
        <v>7.19</v>
      </c>
      <c r="D19" s="91">
        <v>7.19</v>
      </c>
      <c r="E19" s="91">
        <v>0</v>
      </c>
      <c r="F19" s="91">
        <v>0</v>
      </c>
      <c r="G19" s="91">
        <v>0</v>
      </c>
      <c r="H19" s="91">
        <v>0</v>
      </c>
      <c r="I19" s="124">
        <f t="shared" si="0"/>
        <v>-1</v>
      </c>
      <c r="J19" s="125">
        <f t="shared" si="1"/>
        <v>-1</v>
      </c>
      <c r="K19" s="126">
        <f t="shared" si="2"/>
        <v>0</v>
      </c>
    </row>
    <row r="20" spans="1:11" ht="15.75" customHeight="1">
      <c r="A20" s="110" t="s">
        <v>128</v>
      </c>
      <c r="B20" s="110" t="s">
        <v>84</v>
      </c>
      <c r="C20" s="91">
        <v>979.58</v>
      </c>
      <c r="D20" s="91">
        <v>203.36</v>
      </c>
      <c r="E20" s="91">
        <v>776.22</v>
      </c>
      <c r="F20" s="91">
        <v>1027.3</v>
      </c>
      <c r="G20" s="91">
        <v>190.91</v>
      </c>
      <c r="H20" s="91">
        <v>836.39</v>
      </c>
      <c r="I20" s="124">
        <f t="shared" si="0"/>
        <v>0.04871475530329316</v>
      </c>
      <c r="J20" s="125">
        <f t="shared" si="1"/>
        <v>-0.061221479150275454</v>
      </c>
      <c r="K20" s="126">
        <f t="shared" si="2"/>
        <v>0.07751668341449583</v>
      </c>
    </row>
    <row r="21" spans="1:11" ht="15.75" customHeight="1">
      <c r="A21" s="110" t="s">
        <v>33</v>
      </c>
      <c r="B21" s="110" t="s">
        <v>48</v>
      </c>
      <c r="C21" s="91">
        <v>979.58</v>
      </c>
      <c r="D21" s="91">
        <v>203.36</v>
      </c>
      <c r="E21" s="91">
        <v>776.22</v>
      </c>
      <c r="F21" s="91">
        <v>1027.3</v>
      </c>
      <c r="G21" s="91">
        <v>190.91</v>
      </c>
      <c r="H21" s="91">
        <v>836.39</v>
      </c>
      <c r="I21" s="124">
        <f t="shared" si="0"/>
        <v>0.04871475530329316</v>
      </c>
      <c r="J21" s="125">
        <f t="shared" si="1"/>
        <v>-0.061221479150275454</v>
      </c>
      <c r="K21" s="126">
        <f t="shared" si="2"/>
        <v>0.07751668341449583</v>
      </c>
    </row>
    <row r="22" spans="1:11" ht="18.75" customHeight="1">
      <c r="A22" s="110" t="s">
        <v>64</v>
      </c>
      <c r="B22" s="110" t="s">
        <v>164</v>
      </c>
      <c r="C22" s="91">
        <v>979.58</v>
      </c>
      <c r="D22" s="91">
        <v>203.36</v>
      </c>
      <c r="E22" s="91">
        <v>776.22</v>
      </c>
      <c r="F22" s="91">
        <v>1027.3</v>
      </c>
      <c r="G22" s="91">
        <v>190.91</v>
      </c>
      <c r="H22" s="91">
        <v>836.39</v>
      </c>
      <c r="I22" s="124">
        <f t="shared" si="0"/>
        <v>0.04871475530329316</v>
      </c>
      <c r="J22" s="125">
        <f t="shared" si="1"/>
        <v>-0.061221479150275454</v>
      </c>
      <c r="K22" s="126">
        <f t="shared" si="2"/>
        <v>0.07751668341449583</v>
      </c>
    </row>
    <row r="23" spans="1:11" ht="15.75" customHeight="1">
      <c r="A23" s="110" t="s">
        <v>69</v>
      </c>
      <c r="B23" s="110" t="s">
        <v>145</v>
      </c>
      <c r="C23" s="91">
        <v>21.22</v>
      </c>
      <c r="D23" s="91">
        <v>21.22</v>
      </c>
      <c r="E23" s="91">
        <v>0</v>
      </c>
      <c r="F23" s="91">
        <v>24.83</v>
      </c>
      <c r="G23" s="91">
        <v>24.83</v>
      </c>
      <c r="H23" s="91">
        <v>0</v>
      </c>
      <c r="I23" s="124">
        <f t="shared" si="0"/>
        <v>0.17012252591894436</v>
      </c>
      <c r="J23" s="125">
        <f t="shared" si="1"/>
        <v>0.17012252591894436</v>
      </c>
      <c r="K23" s="126">
        <f t="shared" si="2"/>
        <v>0</v>
      </c>
    </row>
    <row r="24" spans="1:11" ht="15.75" customHeight="1">
      <c r="A24" s="110" t="s">
        <v>20</v>
      </c>
      <c r="B24" s="110" t="s">
        <v>26</v>
      </c>
      <c r="C24" s="91">
        <v>21.22</v>
      </c>
      <c r="D24" s="91">
        <v>21.22</v>
      </c>
      <c r="E24" s="91">
        <v>0</v>
      </c>
      <c r="F24" s="91">
        <v>24.83</v>
      </c>
      <c r="G24" s="91">
        <v>24.83</v>
      </c>
      <c r="H24" s="91">
        <v>0</v>
      </c>
      <c r="I24" s="124">
        <f t="shared" si="0"/>
        <v>0.17012252591894436</v>
      </c>
      <c r="J24" s="125">
        <f t="shared" si="1"/>
        <v>0.17012252591894436</v>
      </c>
      <c r="K24" s="126">
        <f t="shared" si="2"/>
        <v>0</v>
      </c>
    </row>
    <row r="25" spans="1:11" ht="15.75" customHeight="1">
      <c r="A25" s="110" t="s">
        <v>64</v>
      </c>
      <c r="B25" s="110" t="s">
        <v>174</v>
      </c>
      <c r="C25" s="91">
        <v>11.77</v>
      </c>
      <c r="D25" s="91">
        <v>11.77</v>
      </c>
      <c r="E25" s="91">
        <v>0</v>
      </c>
      <c r="F25" s="91">
        <v>14.12</v>
      </c>
      <c r="G25" s="91">
        <v>14.12</v>
      </c>
      <c r="H25" s="91">
        <v>0</v>
      </c>
      <c r="I25" s="124">
        <f t="shared" si="0"/>
        <v>0.19966015293118095</v>
      </c>
      <c r="J25" s="125">
        <f t="shared" si="1"/>
        <v>0.19966015293118095</v>
      </c>
      <c r="K25" s="126">
        <f t="shared" si="2"/>
        <v>0</v>
      </c>
    </row>
    <row r="26" spans="1:11" ht="15.75" customHeight="1">
      <c r="A26" s="110" t="s">
        <v>9</v>
      </c>
      <c r="B26" s="110" t="s">
        <v>43</v>
      </c>
      <c r="C26" s="91">
        <v>9.45</v>
      </c>
      <c r="D26" s="91">
        <v>9.45</v>
      </c>
      <c r="E26" s="91">
        <v>0</v>
      </c>
      <c r="F26" s="91">
        <v>10.71</v>
      </c>
      <c r="G26" s="91">
        <v>10.71</v>
      </c>
      <c r="H26" s="91">
        <v>0</v>
      </c>
      <c r="I26" s="124">
        <f t="shared" si="0"/>
        <v>0.1333333333333335</v>
      </c>
      <c r="J26" s="125">
        <f t="shared" si="1"/>
        <v>0.1333333333333335</v>
      </c>
      <c r="K26" s="126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workbookViewId="0" topLeftCell="A1">
      <selection activeCell="G20" sqref="G19:G20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36.83203125" style="0" customWidth="1"/>
    <col min="4" max="4" width="31.66015625" style="0" customWidth="1"/>
  </cols>
  <sheetData>
    <row r="2" spans="1:4" ht="20.25" customHeight="1">
      <c r="A2" s="111" t="s">
        <v>144</v>
      </c>
      <c r="B2" s="8"/>
      <c r="C2" s="8"/>
      <c r="D2" s="8"/>
    </row>
    <row r="3" spans="2:4" ht="22.5" customHeight="1">
      <c r="B3" s="3"/>
      <c r="D3" s="13" t="s">
        <v>92</v>
      </c>
    </row>
    <row r="4" spans="1:4" ht="23.25" customHeight="1">
      <c r="A4" s="59" t="s">
        <v>68</v>
      </c>
      <c r="B4" s="60"/>
      <c r="C4" s="89" t="s">
        <v>126</v>
      </c>
      <c r="D4" s="87" t="s">
        <v>104</v>
      </c>
    </row>
    <row r="5" spans="1:4" ht="19.5" customHeight="1">
      <c r="A5" s="51" t="s">
        <v>172</v>
      </c>
      <c r="B5" s="63" t="s">
        <v>143</v>
      </c>
      <c r="C5" s="89"/>
      <c r="D5" s="88"/>
    </row>
    <row r="6" spans="1:6" ht="19.5" customHeight="1">
      <c r="A6" s="50" t="s">
        <v>124</v>
      </c>
      <c r="B6" s="50" t="s">
        <v>124</v>
      </c>
      <c r="C6" s="64" t="s">
        <v>124</v>
      </c>
      <c r="D6" s="50" t="s">
        <v>124</v>
      </c>
      <c r="E6" s="10"/>
      <c r="F6" s="10"/>
    </row>
    <row r="7" spans="1:6" ht="15.75" customHeight="1">
      <c r="A7" s="107"/>
      <c r="B7" s="115" t="s">
        <v>40</v>
      </c>
      <c r="C7" s="127">
        <v>358.15</v>
      </c>
      <c r="D7" s="116"/>
      <c r="E7" s="11"/>
      <c r="F7" s="11"/>
    </row>
    <row r="8" spans="1:4" ht="15.75" customHeight="1">
      <c r="A8" s="107" t="s">
        <v>139</v>
      </c>
      <c r="B8" s="115" t="s">
        <v>96</v>
      </c>
      <c r="C8" s="127">
        <v>183.92</v>
      </c>
      <c r="D8" s="116"/>
    </row>
    <row r="9" spans="1:4" ht="15.75" customHeight="1">
      <c r="A9" s="107" t="s">
        <v>12</v>
      </c>
      <c r="B9" s="115" t="s">
        <v>146</v>
      </c>
      <c r="C9" s="127">
        <v>76.69</v>
      </c>
      <c r="D9" s="116"/>
    </row>
    <row r="10" spans="1:4" ht="15.75" customHeight="1">
      <c r="A10" s="107" t="s">
        <v>67</v>
      </c>
      <c r="B10" s="115" t="s">
        <v>88</v>
      </c>
      <c r="C10" s="127">
        <v>16</v>
      </c>
      <c r="D10" s="116"/>
    </row>
    <row r="11" spans="1:4" ht="15.75" customHeight="1">
      <c r="A11" s="107" t="s">
        <v>150</v>
      </c>
      <c r="B11" s="115" t="s">
        <v>34</v>
      </c>
      <c r="C11" s="127">
        <v>14.84</v>
      </c>
      <c r="D11" s="116"/>
    </row>
    <row r="12" spans="1:4" ht="15.75" customHeight="1">
      <c r="A12" s="107" t="s">
        <v>116</v>
      </c>
      <c r="B12" s="115" t="s">
        <v>49</v>
      </c>
      <c r="C12" s="127">
        <v>39.7</v>
      </c>
      <c r="D12" s="116"/>
    </row>
    <row r="13" spans="1:4" ht="15.75" customHeight="1">
      <c r="A13" s="107" t="s">
        <v>149</v>
      </c>
      <c r="B13" s="115" t="s">
        <v>147</v>
      </c>
      <c r="C13" s="127">
        <v>26.21</v>
      </c>
      <c r="D13" s="116"/>
    </row>
    <row r="14" spans="1:4" ht="15.75" customHeight="1">
      <c r="A14" s="107" t="s">
        <v>13</v>
      </c>
      <c r="B14" s="115" t="s">
        <v>57</v>
      </c>
      <c r="C14" s="127">
        <v>10.48</v>
      </c>
      <c r="D14" s="116"/>
    </row>
    <row r="15" spans="1:4" ht="15.75" customHeight="1">
      <c r="A15" s="107" t="s">
        <v>95</v>
      </c>
      <c r="B15" s="115" t="s">
        <v>125</v>
      </c>
      <c r="C15" s="127">
        <v>39.88</v>
      </c>
      <c r="D15" s="116"/>
    </row>
    <row r="16" spans="1:4" ht="15.75" customHeight="1">
      <c r="A16" s="107" t="s">
        <v>121</v>
      </c>
      <c r="B16" s="115" t="s">
        <v>82</v>
      </c>
      <c r="C16" s="127">
        <v>10.95</v>
      </c>
      <c r="D16" s="116"/>
    </row>
    <row r="17" spans="1:4" ht="15.75" customHeight="1">
      <c r="A17" s="107" t="s">
        <v>14</v>
      </c>
      <c r="B17" s="115" t="s">
        <v>163</v>
      </c>
      <c r="C17" s="127">
        <v>3.5</v>
      </c>
      <c r="D17" s="116"/>
    </row>
    <row r="18" spans="1:4" ht="15.75" customHeight="1">
      <c r="A18" s="107" t="s">
        <v>155</v>
      </c>
      <c r="B18" s="115" t="s">
        <v>169</v>
      </c>
      <c r="C18" s="127">
        <v>1</v>
      </c>
      <c r="D18" s="116"/>
    </row>
    <row r="19" spans="1:4" ht="15.75" customHeight="1">
      <c r="A19" s="107" t="s">
        <v>154</v>
      </c>
      <c r="B19" s="115" t="s">
        <v>157</v>
      </c>
      <c r="C19" s="127">
        <v>1.2</v>
      </c>
      <c r="D19" s="116"/>
    </row>
    <row r="20" spans="1:4" ht="15.75" customHeight="1">
      <c r="A20" s="107" t="s">
        <v>5</v>
      </c>
      <c r="B20" s="115" t="s">
        <v>166</v>
      </c>
      <c r="C20" s="127">
        <v>5</v>
      </c>
      <c r="D20" s="116"/>
    </row>
    <row r="21" spans="1:4" ht="15.75" customHeight="1">
      <c r="A21" s="107" t="s">
        <v>102</v>
      </c>
      <c r="B21" s="115" t="s">
        <v>165</v>
      </c>
      <c r="C21" s="127">
        <v>1</v>
      </c>
      <c r="D21" s="116"/>
    </row>
    <row r="22" spans="1:4" ht="15.75" customHeight="1">
      <c r="A22" s="107" t="s">
        <v>4</v>
      </c>
      <c r="B22" s="115" t="s">
        <v>0</v>
      </c>
      <c r="C22" s="127">
        <v>1</v>
      </c>
      <c r="D22" s="116"/>
    </row>
    <row r="23" spans="1:4" ht="15.75" customHeight="1">
      <c r="A23" s="107" t="s">
        <v>60</v>
      </c>
      <c r="B23" s="115" t="s">
        <v>39</v>
      </c>
      <c r="C23" s="127">
        <v>2.7</v>
      </c>
      <c r="D23" s="116"/>
    </row>
    <row r="24" spans="1:4" ht="15.75" customHeight="1">
      <c r="A24" s="107" t="s">
        <v>103</v>
      </c>
      <c r="B24" s="115" t="s">
        <v>131</v>
      </c>
      <c r="C24" s="127">
        <v>1.5</v>
      </c>
      <c r="D24" s="116"/>
    </row>
    <row r="25" spans="1:4" ht="15.75" customHeight="1">
      <c r="A25" s="107" t="s">
        <v>46</v>
      </c>
      <c r="B25" s="115" t="s">
        <v>115</v>
      </c>
      <c r="C25" s="127">
        <v>10.73</v>
      </c>
      <c r="D25" s="116"/>
    </row>
    <row r="26" spans="1:4" ht="15.75" customHeight="1">
      <c r="A26" s="107" t="s">
        <v>171</v>
      </c>
      <c r="B26" s="115" t="s">
        <v>93</v>
      </c>
      <c r="C26" s="127">
        <v>0.09</v>
      </c>
      <c r="D26" s="116"/>
    </row>
    <row r="27" spans="1:4" ht="15.75" customHeight="1">
      <c r="A27" s="107" t="s">
        <v>59</v>
      </c>
      <c r="B27" s="115" t="s">
        <v>85</v>
      </c>
      <c r="C27" s="127">
        <v>1.21</v>
      </c>
      <c r="D27" s="116"/>
    </row>
    <row r="28" spans="1:4" ht="15.75" customHeight="1">
      <c r="A28" s="107" t="s">
        <v>50</v>
      </c>
      <c r="B28" s="115" t="s">
        <v>3</v>
      </c>
      <c r="C28" s="127">
        <v>134.35</v>
      </c>
      <c r="D28" s="116"/>
    </row>
    <row r="29" spans="1:4" ht="15.75" customHeight="1">
      <c r="A29" s="107" t="s">
        <v>19</v>
      </c>
      <c r="B29" s="115" t="s">
        <v>52</v>
      </c>
      <c r="C29" s="127">
        <v>96.52</v>
      </c>
      <c r="D29" s="116"/>
    </row>
    <row r="30" spans="1:4" ht="15.75" customHeight="1">
      <c r="A30" s="107" t="s">
        <v>73</v>
      </c>
      <c r="B30" s="115" t="s">
        <v>7</v>
      </c>
      <c r="C30" s="127">
        <v>0.01</v>
      </c>
      <c r="D30" s="116"/>
    </row>
    <row r="31" spans="1:4" ht="15.75" customHeight="1">
      <c r="A31" s="107" t="s">
        <v>32</v>
      </c>
      <c r="B31" s="115" t="s">
        <v>140</v>
      </c>
      <c r="C31" s="127">
        <v>14.12</v>
      </c>
      <c r="D31" s="116"/>
    </row>
    <row r="32" spans="1:4" ht="15.75" customHeight="1">
      <c r="A32" s="107" t="s">
        <v>87</v>
      </c>
      <c r="B32" s="115" t="s">
        <v>77</v>
      </c>
      <c r="C32" s="127">
        <v>10.71</v>
      </c>
      <c r="D32" s="116"/>
    </row>
    <row r="33" spans="1:4" ht="15.75" customHeight="1">
      <c r="A33" s="107" t="s">
        <v>162</v>
      </c>
      <c r="B33" s="115" t="s">
        <v>61</v>
      </c>
      <c r="C33" s="127">
        <v>12.99</v>
      </c>
      <c r="D33" s="116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11" t="s">
        <v>98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92</v>
      </c>
    </row>
    <row r="4" spans="1:11" ht="23.25" customHeight="1">
      <c r="A4" s="59" t="s">
        <v>68</v>
      </c>
      <c r="B4" s="60"/>
      <c r="C4" s="56" t="s">
        <v>127</v>
      </c>
      <c r="D4" s="56"/>
      <c r="E4" s="56"/>
      <c r="F4" s="55" t="s">
        <v>126</v>
      </c>
      <c r="G4" s="57"/>
      <c r="H4" s="12"/>
      <c r="I4" s="12" t="s">
        <v>120</v>
      </c>
      <c r="J4" s="12"/>
      <c r="K4" s="58"/>
    </row>
    <row r="5" spans="1:11" ht="19.5" customHeight="1">
      <c r="A5" s="51" t="s">
        <v>172</v>
      </c>
      <c r="B5" s="54" t="s">
        <v>53</v>
      </c>
      <c r="C5" s="52" t="s">
        <v>40</v>
      </c>
      <c r="D5" s="53" t="s">
        <v>10</v>
      </c>
      <c r="E5" s="52" t="s">
        <v>107</v>
      </c>
      <c r="F5" s="52" t="s">
        <v>40</v>
      </c>
      <c r="G5" s="53" t="s">
        <v>10</v>
      </c>
      <c r="H5" s="52" t="s">
        <v>107</v>
      </c>
      <c r="I5" s="52" t="s">
        <v>40</v>
      </c>
      <c r="J5" s="53" t="s">
        <v>10</v>
      </c>
      <c r="K5" s="61" t="s">
        <v>107</v>
      </c>
    </row>
    <row r="6" spans="1:13" ht="19.5" customHeight="1">
      <c r="A6" s="64" t="s">
        <v>124</v>
      </c>
      <c r="B6" s="50" t="s">
        <v>124</v>
      </c>
      <c r="C6" s="50" t="s">
        <v>124</v>
      </c>
      <c r="D6" s="50" t="s">
        <v>124</v>
      </c>
      <c r="E6" s="64" t="s">
        <v>124</v>
      </c>
      <c r="F6" s="50" t="s">
        <v>124</v>
      </c>
      <c r="G6" s="50" t="s">
        <v>124</v>
      </c>
      <c r="H6" s="50" t="s">
        <v>124</v>
      </c>
      <c r="I6" s="50" t="s">
        <v>124</v>
      </c>
      <c r="J6" s="50" t="s">
        <v>124</v>
      </c>
      <c r="K6" s="50" t="s">
        <v>124</v>
      </c>
      <c r="L6" s="10"/>
      <c r="M6" s="10"/>
    </row>
    <row r="7" spans="1:13" ht="15.75" customHeight="1">
      <c r="A7" s="110"/>
      <c r="B7" s="110"/>
      <c r="C7" s="101"/>
      <c r="D7" s="101"/>
      <c r="E7" s="101"/>
      <c r="F7" s="101"/>
      <c r="G7" s="101"/>
      <c r="H7" s="101"/>
      <c r="I7" s="112">
        <f>IF(C7&gt;0,(F7-C7)/C7,0)</f>
        <v>0</v>
      </c>
      <c r="J7" s="114">
        <f>IF(D7&gt;0,(G7-D7)/D7,0)</f>
        <v>0</v>
      </c>
      <c r="K7" s="11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F5" sqref="F5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105" t="s">
        <v>156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92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142</v>
      </c>
      <c r="B4" s="7" t="s">
        <v>148</v>
      </c>
      <c r="C4" s="7" t="s">
        <v>104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9" t="s">
        <v>132</v>
      </c>
      <c r="B5" s="120">
        <v>30.5</v>
      </c>
      <c r="C5" s="10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23</v>
      </c>
      <c r="B6" s="95">
        <v>0</v>
      </c>
      <c r="C6" s="10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119</v>
      </c>
      <c r="B7" s="128">
        <v>1.5</v>
      </c>
      <c r="C7" s="10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47</v>
      </c>
      <c r="B8" s="129">
        <v>29</v>
      </c>
      <c r="C8" s="10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58</v>
      </c>
      <c r="B9" s="120">
        <v>29</v>
      </c>
      <c r="C9" s="10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80</v>
      </c>
      <c r="B10" s="95">
        <v>0</v>
      </c>
      <c r="C10" s="10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2017-03-13T09:59:04Z</cp:lastPrinted>
  <dcterms:modified xsi:type="dcterms:W3CDTF">2017-03-13T09:59:47Z</dcterms:modified>
  <cp:category/>
  <cp:version/>
  <cp:contentType/>
  <cp:contentStatus/>
</cp:coreProperties>
</file>