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<sst xmlns="http://schemas.openxmlformats.org/spreadsheetml/2006/main" count="523" uniqueCount="221">
  <si>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</si>
  <si>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</si>
  <si>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</si>
  <si>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</si>
  <si>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</si>
  <si>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</si>
  <si>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</si>
  <si>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</si>
  <si>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</si>
  <si>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</si>
  <si>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</si>
  <si>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</si>
  <si>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</si>
  <si>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</si>
  <si>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</si>
  <si>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</si>
  <si>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</si>
  <si>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</si>
  <si>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</si>
  <si>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</si>
  <si>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</si>
  <si>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</si>
  <si>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</si>
  <si>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</si>
  <si>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</si>
  <si>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</si>
  <si>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</si>
  <si>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</si>
  <si>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</si>
  <si>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</si>
  <si>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</si>
  <si>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</si>
  <si>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</si>
  <si>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晋中市发展和改革委员会</t>
  </si>
  <si>
    <t>晋中市发展和改革委员会2018年预算收支总表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</si>
  <si>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</si>
  <si>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</si>
  <si>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</si>
  <si>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</si>
  <si>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</si>
  <si>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</si>
  <si>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</si>
  <si>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</si>
  <si>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</si>
  <si>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</si>
  <si>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</si>
  <si>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</si>
  <si>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</si>
  <si>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</si>
  <si>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晋中市发展和改革委员会2018年财政拨款收支总表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</si>
  <si>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</si>
  <si>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</si>
  <si>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</si>
  <si>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</si>
  <si>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</si>
  <si>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</si>
  <si>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晋中市发展和改革委员会2018年部门预算收入总表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</si>
  <si>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</si>
  <si>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</si>
  <si>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</si>
  <si>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</si>
  <si>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</si>
  <si>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</si>
  <si>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</si>
  <si>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</si>
  <si>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</si>
  <si>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</si>
  <si>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2010402</t>
  </si>
  <si>
    <t xml:space="preserve">    一般行政管理事务（发展与改革事务）</t>
  </si>
  <si>
    <t xml:space="preserve">    2010450</t>
  </si>
  <si>
    <t xml:space="preserve">    事业运行（发展与改革事务）</t>
  </si>
  <si>
    <t xml:space="preserve">  20111</t>
  </si>
  <si>
    <t xml:space="preserve">  纪检监察事务</t>
  </si>
  <si>
    <t xml:space="preserve">    2011105</t>
  </si>
  <si>
    <t xml:space="preserve">    派驻派出机构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</si>
  <si>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</si>
  <si>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</si>
  <si>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</si>
  <si>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</si>
  <si>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</si>
  <si>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</si>
  <si>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</si>
  <si>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</si>
  <si>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</si>
  <si>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</si>
  <si>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</si>
  <si>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</si>
  <si>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</si>
  <si>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</si>
  <si>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</si>
  <si>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</si>
  <si>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</si>
  <si>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</si>
  <si>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</si>
  <si>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</si>
  <si>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</si>
  <si>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</si>
  <si>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</si>
  <si>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</si>
  <si>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</si>
  <si>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</si>
  <si>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</si>
  <si>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</si>
  <si>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</si>
  <si>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</si>
  <si>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</si>
  <si>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</si>
  <si>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</si>
  <si>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</si>
  <si>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</si>
  <si>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</si>
  <si>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</si>
  <si>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</si>
  <si>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</si>
  <si>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</si>
  <si>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晋中市发展和改革委员会2018年部门预算支出总表</t>
  </si>
  <si>
    <t>基本支出</t>
  </si>
  <si>
    <t>项目支出</t>
  </si>
  <si>
    <t>晋中市发展和改革委员会2018年一般公共预算支出预算表</t>
  </si>
  <si>
    <t>2017年预算数</t>
  </si>
  <si>
    <t>2018年预算数</t>
  </si>
  <si>
    <t>2018年比2017年预算数增减%</t>
  </si>
  <si>
    <t xml:space="preserve">  04</t>
  </si>
  <si>
    <t xml:space="preserve">    01</t>
  </si>
  <si>
    <t xml:space="preserve">    02</t>
  </si>
  <si>
    <t xml:space="preserve">    50</t>
  </si>
  <si>
    <t xml:space="preserve">  11</t>
  </si>
  <si>
    <t xml:space="preserve">    05</t>
  </si>
  <si>
    <t xml:space="preserve">  01</t>
  </si>
  <si>
    <t xml:space="preserve">    99</t>
  </si>
  <si>
    <t xml:space="preserve">  05</t>
  </si>
  <si>
    <t xml:space="preserve">    06</t>
  </si>
  <si>
    <t xml:space="preserve">    其他行政事业单位离退休支出</t>
  </si>
  <si>
    <t xml:space="preserve">  07</t>
  </si>
  <si>
    <t xml:space="preserve">  13</t>
  </si>
  <si>
    <t xml:space="preserve">  医疗救助</t>
  </si>
  <si>
    <t xml:space="preserve">    其他医疗救助支出</t>
  </si>
  <si>
    <t xml:space="preserve">  02</t>
  </si>
  <si>
    <t>晋中市发展和改革委员会2018年一般公共预算安排基本支出分经济科目表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</si>
  <si>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</si>
  <si>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</si>
  <si>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</si>
  <si>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</si>
  <si>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</si>
  <si>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</si>
  <si>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</si>
  <si>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</si>
  <si>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</si>
  <si>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</si>
  <si>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</si>
  <si>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</si>
  <si>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</si>
  <si>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</si>
  <si>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</si>
  <si>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</si>
  <si>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</si>
  <si>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</si>
  <si>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</si>
  <si>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</si>
  <si>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</si>
  <si>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</si>
  <si>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</si>
  <si>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</si>
  <si>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</si>
  <si>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</si>
  <si>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</si>
  <si>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</si>
  <si>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</si>
  <si>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</si>
  <si>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</si>
  <si>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</si>
  <si>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</si>
  <si>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</si>
  <si>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</si>
  <si>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</si>
  <si>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</si>
  <si>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</si>
  <si>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</si>
  <si>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</si>
  <si>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</si>
  <si>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</si>
  <si>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</si>
  <si>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</si>
  <si>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</si>
  <si>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</si>
  <si>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</si>
  <si>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</si>
  <si>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</si>
  <si>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</si>
  <si>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</si>
  <si>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</si>
  <si>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</si>
  <si>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</si>
  <si>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</si>
  <si>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</si>
  <si>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</si>
  <si>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</si>
  <si>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</si>
  <si>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</si>
  <si>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</si>
  <si>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</si>
  <si>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</si>
  <si>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</si>
  <si>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</si>
  <si>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</si>
  <si>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</si>
  <si>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</si>
  <si>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</si>
  <si>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</si>
  <si>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</si>
  <si>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</si>
  <si>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晋中市发展和改革委员会2018年政府性基金预算支出预算表</t>
  </si>
  <si>
    <t xml:space="preserve">  08</t>
  </si>
  <si>
    <t>晋中市发展和改革委员会2018年“三公”经费预算表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</si>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</sst>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6731.49</v>
      </c>
      <c r="C6" s="30">
        <v>1806.71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190.83</v>
      </c>
      <c r="K6" s="30">
        <v>0</v>
      </c>
      <c r="L6" s="30">
        <v>52.03</v>
      </c>
      <c r="M6" s="30">
        <v>0</v>
      </c>
      <c r="N6" s="30">
        <v>4548.7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133.22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6731.49</v>
      </c>
      <c r="C7" s="30">
        <v>1806.71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190.83</v>
      </c>
      <c r="K7" s="30">
        <v>0</v>
      </c>
      <c r="L7" s="30">
        <v>52.03</v>
      </c>
      <c r="M7" s="30">
        <v>0</v>
      </c>
      <c r="N7" s="30">
        <v>4548.7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133.22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2508.78</v>
      </c>
      <c r="C7" s="13">
        <v>2182.79</v>
      </c>
      <c r="D7" s="86">
        <f>IF(B7&gt;0,(C7-B7)/B7,0)</f>
        <v>-0.12993965194237844</v>
      </c>
      <c r="E7" s="67" t="s">
        <v>4</v>
      </c>
      <c r="F7" s="30">
        <v>4365.46</v>
      </c>
      <c r="G7" s="30">
        <v>1806.71</v>
      </c>
      <c r="H7" s="86">
        <f aca="true" t="shared" si="0" ref="H7:H34">IF(F7&gt;0,(G7-F7)/F7,0)</f>
        <v>-0.5861352526423332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2660.3</v>
      </c>
      <c r="C8" s="13">
        <v>4548.7</v>
      </c>
      <c r="D8" s="86">
        <f>IF(B8&gt;0,(C8-B8)/B8,0)</f>
        <v>0.7098447543510129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514.48</v>
      </c>
      <c r="G14" s="30">
        <v>190.83</v>
      </c>
      <c r="H14" s="86">
        <f t="shared" si="0"/>
        <v>-0.6290817913232778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50.44</v>
      </c>
      <c r="G16" s="30">
        <v>52.03</v>
      </c>
      <c r="H16" s="86">
        <f t="shared" si="0"/>
        <v>0.031522601110230045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105.7</v>
      </c>
      <c r="G18" s="30">
        <v>4548.7</v>
      </c>
      <c r="H18" s="86">
        <f t="shared" si="0"/>
        <v>42.03405865657521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133</v>
      </c>
      <c r="G26" s="30">
        <v>133.22</v>
      </c>
      <c r="H26" s="86">
        <f t="shared" si="0"/>
        <v>0.001654135338345856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5169.08</v>
      </c>
      <c r="C36" s="75">
        <f>SUM(C7:C10)</f>
        <v>6731.49</v>
      </c>
      <c r="D36" s="100">
        <f>IF(B36&gt;0,(C36-B36)/B36,0)</f>
        <v>0.30226075046236467</v>
      </c>
      <c r="E36" s="67" t="s">
        <v>48</v>
      </c>
      <c r="F36" s="78">
        <f>SUM(F7:F34)</f>
        <v>5169.08</v>
      </c>
      <c r="G36" s="78">
        <f>SUM(G7:G34)</f>
        <v>6731.490000000001</v>
      </c>
      <c r="H36" s="100">
        <f>IF(F36&gt;0,(G36-F36)/F36,0)</f>
        <v>0.30226075046236484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2182.79</v>
      </c>
      <c r="C7" s="64" t="s">
        <v>4</v>
      </c>
      <c r="D7" s="30">
        <f aca="true" t="shared" si="0" ref="D7:D34">E7+F7</f>
        <v>1806.71</v>
      </c>
      <c r="E7" s="30">
        <v>1806.71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4548.7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190.83</v>
      </c>
      <c r="E14" s="30">
        <v>190.83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52.03</v>
      </c>
      <c r="E16" s="30">
        <v>52.03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4548.7</v>
      </c>
      <c r="E18" s="30">
        <v>0</v>
      </c>
      <c r="F18" s="13">
        <v>4548.7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133.22</v>
      </c>
      <c r="E26" s="30">
        <v>133.22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6731.49</v>
      </c>
      <c r="C36" s="67" t="s">
        <v>48</v>
      </c>
      <c r="D36" s="78">
        <f>SUM(D7:D34)</f>
        <v>6731.490000000001</v>
      </c>
      <c r="E36" s="78">
        <f>SUM(E7:E34)</f>
        <v>2182.79</v>
      </c>
      <c r="F36" s="78">
        <f>SUM(F7:F34)</f>
        <v>4548.7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6731.49</v>
      </c>
      <c r="D7" s="52">
        <v>2182.79</v>
      </c>
      <c r="E7" s="52">
        <v>4548.7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1806.71</v>
      </c>
      <c r="D8" s="52">
        <v>1806.71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1801.71</v>
      </c>
      <c r="D9" s="52">
        <v>1801.71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836.39</v>
      </c>
      <c r="D10" s="52">
        <v>836.39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731.08</v>
      </c>
      <c r="D11" s="52">
        <v>731.08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234.24</v>
      </c>
      <c r="D12" s="52">
        <v>234.24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5</v>
      </c>
      <c r="D13" s="52">
        <v>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5</v>
      </c>
      <c r="D14" s="52">
        <v>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11</v>
      </c>
      <c r="C15" s="49">
        <v>190.83</v>
      </c>
      <c r="D15" s="52">
        <v>190.83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6.04</v>
      </c>
      <c r="D16" s="52">
        <v>6.04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6.04</v>
      </c>
      <c r="D17" s="52">
        <v>6.04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184.79</v>
      </c>
      <c r="D18" s="52">
        <v>184.79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30.08</v>
      </c>
      <c r="D19" s="52">
        <v>30.08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4.18</v>
      </c>
      <c r="D20" s="52">
        <v>4.18</v>
      </c>
      <c r="E20" s="52">
        <v>0</v>
      </c>
      <c r="F20" s="52">
        <v>0</v>
      </c>
      <c r="G20" s="50">
        <v>0</v>
      </c>
    </row>
    <row r="21" spans="1:7" ht="18.75" customHeight="1">
      <c r="A21" s="29" t="s">
        <v>86</v>
      </c>
      <c r="B21" s="47" t="s">
        <v>87</v>
      </c>
      <c r="C21" s="49">
        <v>143.63</v>
      </c>
      <c r="D21" s="52">
        <v>143.63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6.9</v>
      </c>
      <c r="D22" s="52">
        <v>6.9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13</v>
      </c>
      <c r="C23" s="49">
        <v>52.03</v>
      </c>
      <c r="D23" s="52">
        <v>52.03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0.48</v>
      </c>
      <c r="D24" s="52">
        <v>0.48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0.48</v>
      </c>
      <c r="D25" s="52">
        <v>0.48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51.55</v>
      </c>
      <c r="D26" s="52">
        <v>51.55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37.74</v>
      </c>
      <c r="D27" s="52">
        <v>37.74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7" t="s">
        <v>100</v>
      </c>
      <c r="C28" s="49">
        <v>11.82</v>
      </c>
      <c r="D28" s="52">
        <v>11.82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101</v>
      </c>
      <c r="B29" s="47" t="s">
        <v>102</v>
      </c>
      <c r="C29" s="49">
        <v>1.99</v>
      </c>
      <c r="D29" s="52">
        <v>1.99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103</v>
      </c>
      <c r="B30" s="47" t="s">
        <v>15</v>
      </c>
      <c r="C30" s="49">
        <v>4548.7</v>
      </c>
      <c r="D30" s="52">
        <v>0</v>
      </c>
      <c r="E30" s="52">
        <v>4548.7</v>
      </c>
      <c r="F30" s="52">
        <v>0</v>
      </c>
      <c r="G30" s="50">
        <v>0</v>
      </c>
    </row>
    <row r="31" spans="1:7" ht="18.75" customHeight="1">
      <c r="A31" s="29" t="s">
        <v>104</v>
      </c>
      <c r="B31" s="47" t="s">
        <v>105</v>
      </c>
      <c r="C31" s="49">
        <v>4548.7</v>
      </c>
      <c r="D31" s="52">
        <v>0</v>
      </c>
      <c r="E31" s="52">
        <v>4548.7</v>
      </c>
      <c r="F31" s="52">
        <v>0</v>
      </c>
      <c r="G31" s="50">
        <v>0</v>
      </c>
    </row>
    <row r="32" spans="1:7" ht="18.75" customHeight="1">
      <c r="A32" s="29" t="s">
        <v>106</v>
      </c>
      <c r="B32" s="47" t="s">
        <v>107</v>
      </c>
      <c r="C32" s="49">
        <v>4548.7</v>
      </c>
      <c r="D32" s="52">
        <v>0</v>
      </c>
      <c r="E32" s="52">
        <v>4548.7</v>
      </c>
      <c r="F32" s="52">
        <v>0</v>
      </c>
      <c r="G32" s="50">
        <v>0</v>
      </c>
    </row>
    <row r="33" spans="1:7" ht="15.75" customHeight="1">
      <c r="A33" s="29" t="s">
        <v>108</v>
      </c>
      <c r="B33" s="47" t="s">
        <v>23</v>
      </c>
      <c r="C33" s="49">
        <v>133.22</v>
      </c>
      <c r="D33" s="52">
        <v>133.22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109</v>
      </c>
      <c r="B34" s="47" t="s">
        <v>110</v>
      </c>
      <c r="C34" s="49">
        <v>133.22</v>
      </c>
      <c r="D34" s="52">
        <v>133.22</v>
      </c>
      <c r="E34" s="52">
        <v>0</v>
      </c>
      <c r="F34" s="52">
        <v>0</v>
      </c>
      <c r="G34" s="50">
        <v>0</v>
      </c>
    </row>
    <row r="35" spans="1:7" ht="15.75" customHeight="1">
      <c r="A35" s="29" t="s">
        <v>111</v>
      </c>
      <c r="B35" s="47" t="s">
        <v>112</v>
      </c>
      <c r="C35" s="49">
        <v>83.13</v>
      </c>
      <c r="D35" s="52">
        <v>83.13</v>
      </c>
      <c r="E35" s="52">
        <v>0</v>
      </c>
      <c r="F35" s="52">
        <v>0</v>
      </c>
      <c r="G35" s="50">
        <v>0</v>
      </c>
    </row>
    <row r="36" spans="1:7" ht="15.75" customHeight="1">
      <c r="A36" s="29" t="s">
        <v>113</v>
      </c>
      <c r="B36" s="47" t="s">
        <v>114</v>
      </c>
      <c r="C36" s="49">
        <v>50.09</v>
      </c>
      <c r="D36" s="52">
        <v>50.09</v>
      </c>
      <c r="E36" s="52">
        <v>0</v>
      </c>
      <c r="F36" s="52">
        <v>0</v>
      </c>
      <c r="G3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116</v>
      </c>
      <c r="E4" s="46" t="s">
        <v>117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6731.49</v>
      </c>
      <c r="D7" s="49">
        <v>1440.67</v>
      </c>
      <c r="E7" s="50">
        <v>5290.82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1806.71</v>
      </c>
      <c r="D8" s="49">
        <v>1070.63</v>
      </c>
      <c r="E8" s="50">
        <v>736.08</v>
      </c>
    </row>
    <row r="9" spans="1:5" ht="15.75" customHeight="1">
      <c r="A9" s="29" t="s">
        <v>63</v>
      </c>
      <c r="B9" s="47" t="s">
        <v>64</v>
      </c>
      <c r="C9" s="48">
        <v>1801.71</v>
      </c>
      <c r="D9" s="49">
        <v>1070.63</v>
      </c>
      <c r="E9" s="50">
        <v>731.08</v>
      </c>
    </row>
    <row r="10" spans="1:5" ht="15.75" customHeight="1">
      <c r="A10" s="29" t="s">
        <v>65</v>
      </c>
      <c r="B10" s="47" t="s">
        <v>66</v>
      </c>
      <c r="C10" s="48">
        <v>836.39</v>
      </c>
      <c r="D10" s="49">
        <v>836.39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731.08</v>
      </c>
      <c r="D11" s="49">
        <v>0</v>
      </c>
      <c r="E11" s="50">
        <v>731.08</v>
      </c>
    </row>
    <row r="12" spans="1:5" ht="15.75" customHeight="1">
      <c r="A12" s="29" t="s">
        <v>69</v>
      </c>
      <c r="B12" s="47" t="s">
        <v>70</v>
      </c>
      <c r="C12" s="48">
        <v>234.24</v>
      </c>
      <c r="D12" s="49">
        <v>234.24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5</v>
      </c>
      <c r="D13" s="49">
        <v>0</v>
      </c>
      <c r="E13" s="50">
        <v>5</v>
      </c>
    </row>
    <row r="14" spans="1:5" ht="15.75" customHeight="1">
      <c r="A14" s="29" t="s">
        <v>73</v>
      </c>
      <c r="B14" s="47" t="s">
        <v>74</v>
      </c>
      <c r="C14" s="48">
        <v>5</v>
      </c>
      <c r="D14" s="49">
        <v>0</v>
      </c>
      <c r="E14" s="50">
        <v>5</v>
      </c>
    </row>
    <row r="15" spans="1:5" ht="15.75" customHeight="1">
      <c r="A15" s="29" t="s">
        <v>75</v>
      </c>
      <c r="B15" s="47" t="s">
        <v>11</v>
      </c>
      <c r="C15" s="48">
        <v>190.83</v>
      </c>
      <c r="D15" s="49">
        <v>184.79</v>
      </c>
      <c r="E15" s="50">
        <v>6.04</v>
      </c>
    </row>
    <row r="16" spans="1:5" ht="15.75" customHeight="1">
      <c r="A16" s="29" t="s">
        <v>76</v>
      </c>
      <c r="B16" s="47" t="s">
        <v>77</v>
      </c>
      <c r="C16" s="48">
        <v>6.04</v>
      </c>
      <c r="D16" s="49">
        <v>0</v>
      </c>
      <c r="E16" s="50">
        <v>6.04</v>
      </c>
    </row>
    <row r="17" spans="1:5" ht="18.75" customHeight="1">
      <c r="A17" s="29" t="s">
        <v>78</v>
      </c>
      <c r="B17" s="47" t="s">
        <v>79</v>
      </c>
      <c r="C17" s="48">
        <v>6.04</v>
      </c>
      <c r="D17" s="49">
        <v>0</v>
      </c>
      <c r="E17" s="50">
        <v>6.04</v>
      </c>
    </row>
    <row r="18" spans="1:5" ht="15.75" customHeight="1">
      <c r="A18" s="29" t="s">
        <v>80</v>
      </c>
      <c r="B18" s="47" t="s">
        <v>81</v>
      </c>
      <c r="C18" s="48">
        <v>184.79</v>
      </c>
      <c r="D18" s="49">
        <v>184.79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30.08</v>
      </c>
      <c r="D19" s="49">
        <v>30.08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4.18</v>
      </c>
      <c r="D20" s="49">
        <v>4.18</v>
      </c>
      <c r="E20" s="50">
        <v>0</v>
      </c>
    </row>
    <row r="21" spans="1:5" ht="18.75" customHeight="1">
      <c r="A21" s="29" t="s">
        <v>86</v>
      </c>
      <c r="B21" s="47" t="s">
        <v>87</v>
      </c>
      <c r="C21" s="48">
        <v>143.63</v>
      </c>
      <c r="D21" s="49">
        <v>143.63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6.9</v>
      </c>
      <c r="D22" s="49">
        <v>6.9</v>
      </c>
      <c r="E22" s="50">
        <v>0</v>
      </c>
    </row>
    <row r="23" spans="1:5" ht="15.75" customHeight="1">
      <c r="A23" s="29" t="s">
        <v>90</v>
      </c>
      <c r="B23" s="47" t="s">
        <v>13</v>
      </c>
      <c r="C23" s="48">
        <v>52.03</v>
      </c>
      <c r="D23" s="49">
        <v>52.03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0.48</v>
      </c>
      <c r="D24" s="49">
        <v>0.48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0.48</v>
      </c>
      <c r="D25" s="49">
        <v>0.48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51.55</v>
      </c>
      <c r="D26" s="49">
        <v>51.55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37.74</v>
      </c>
      <c r="D27" s="49">
        <v>37.74</v>
      </c>
      <c r="E27" s="50">
        <v>0</v>
      </c>
    </row>
    <row r="28" spans="1:5" ht="15.75" customHeight="1">
      <c r="A28" s="29" t="s">
        <v>99</v>
      </c>
      <c r="B28" s="47" t="s">
        <v>100</v>
      </c>
      <c r="C28" s="48">
        <v>11.82</v>
      </c>
      <c r="D28" s="49">
        <v>11.82</v>
      </c>
      <c r="E28" s="50">
        <v>0</v>
      </c>
    </row>
    <row r="29" spans="1:5" ht="15.75" customHeight="1">
      <c r="A29" s="29" t="s">
        <v>101</v>
      </c>
      <c r="B29" s="47" t="s">
        <v>102</v>
      </c>
      <c r="C29" s="48">
        <v>1.99</v>
      </c>
      <c r="D29" s="49">
        <v>1.99</v>
      </c>
      <c r="E29" s="50">
        <v>0</v>
      </c>
    </row>
    <row r="30" spans="1:5" ht="15.75" customHeight="1">
      <c r="A30" s="29" t="s">
        <v>103</v>
      </c>
      <c r="B30" s="47" t="s">
        <v>15</v>
      </c>
      <c r="C30" s="48">
        <v>4548.7</v>
      </c>
      <c r="D30" s="49">
        <v>0</v>
      </c>
      <c r="E30" s="50">
        <v>4548.7</v>
      </c>
    </row>
    <row r="31" spans="1:5" ht="18.75" customHeight="1">
      <c r="A31" s="29" t="s">
        <v>104</v>
      </c>
      <c r="B31" s="47" t="s">
        <v>105</v>
      </c>
      <c r="C31" s="48">
        <v>4548.7</v>
      </c>
      <c r="D31" s="49">
        <v>0</v>
      </c>
      <c r="E31" s="50">
        <v>4548.7</v>
      </c>
    </row>
    <row r="32" spans="1:5" ht="18.75" customHeight="1">
      <c r="A32" s="29" t="s">
        <v>106</v>
      </c>
      <c r="B32" s="47" t="s">
        <v>107</v>
      </c>
      <c r="C32" s="48">
        <v>4548.7</v>
      </c>
      <c r="D32" s="49">
        <v>0</v>
      </c>
      <c r="E32" s="50">
        <v>4548.7</v>
      </c>
    </row>
    <row r="33" spans="1:5" ht="15.75" customHeight="1">
      <c r="A33" s="29" t="s">
        <v>108</v>
      </c>
      <c r="B33" s="47" t="s">
        <v>23</v>
      </c>
      <c r="C33" s="48">
        <v>133.22</v>
      </c>
      <c r="D33" s="49">
        <v>133.22</v>
      </c>
      <c r="E33" s="50">
        <v>0</v>
      </c>
    </row>
    <row r="34" spans="1:5" ht="15.75" customHeight="1">
      <c r="A34" s="29" t="s">
        <v>109</v>
      </c>
      <c r="B34" s="47" t="s">
        <v>110</v>
      </c>
      <c r="C34" s="48">
        <v>133.22</v>
      </c>
      <c r="D34" s="49">
        <v>133.22</v>
      </c>
      <c r="E34" s="50">
        <v>0</v>
      </c>
    </row>
    <row r="35" spans="1:5" ht="15.75" customHeight="1">
      <c r="A35" s="29" t="s">
        <v>111</v>
      </c>
      <c r="B35" s="47" t="s">
        <v>112</v>
      </c>
      <c r="C35" s="48">
        <v>83.13</v>
      </c>
      <c r="D35" s="49">
        <v>83.13</v>
      </c>
      <c r="E35" s="50">
        <v>0</v>
      </c>
    </row>
    <row r="36" spans="1:5" ht="15.75" customHeight="1">
      <c r="A36" s="29" t="s">
        <v>113</v>
      </c>
      <c r="B36" s="47" t="s">
        <v>114</v>
      </c>
      <c r="C36" s="48">
        <v>50.09</v>
      </c>
      <c r="D36" s="49">
        <v>50.09</v>
      </c>
      <c r="E3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119</v>
      </c>
      <c r="D4" s="19"/>
      <c r="E4" s="19"/>
      <c r="F4" s="20" t="s">
        <v>120</v>
      </c>
      <c r="G4" s="21"/>
      <c r="H4" s="22"/>
      <c r="I4" s="22" t="s">
        <v>121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116</v>
      </c>
      <c r="E5" s="25" t="s">
        <v>117</v>
      </c>
      <c r="F5" s="25" t="s">
        <v>3</v>
      </c>
      <c r="G5" s="26" t="s">
        <v>116</v>
      </c>
      <c r="H5" s="25" t="s">
        <v>117</v>
      </c>
      <c r="I5" s="25" t="s">
        <v>3</v>
      </c>
      <c r="J5" s="26" t="s">
        <v>116</v>
      </c>
      <c r="K5" s="33" t="s">
        <v>117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2508.78</v>
      </c>
      <c r="D7" s="30">
        <v>1776.2</v>
      </c>
      <c r="E7" s="30">
        <v>732.58</v>
      </c>
      <c r="F7" s="30">
        <v>2182.79</v>
      </c>
      <c r="G7" s="30">
        <v>1440.67</v>
      </c>
      <c r="H7" s="30">
        <v>742.12</v>
      </c>
      <c r="I7" s="35">
        <f aca="true" t="shared" si="0" ref="I7:I36">IF(C7&gt;0,(F7-C7)/C7,0)</f>
        <v>-0.12993965194237844</v>
      </c>
      <c r="J7" s="36">
        <f aca="true" t="shared" si="1" ref="J7:J36">IF(D7&gt;0,(G7-D7)/D7,0)</f>
        <v>-0.188903276658034</v>
      </c>
      <c r="K7" s="37">
        <f aca="true" t="shared" si="2" ref="K7:K36">IF(E7&gt;0,(H7-E7)/E7,0)</f>
        <v>0.013022468535859514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1810.86</v>
      </c>
      <c r="D8" s="30">
        <v>1084.97</v>
      </c>
      <c r="E8" s="30">
        <v>725.89</v>
      </c>
      <c r="F8" s="30">
        <v>1806.71</v>
      </c>
      <c r="G8" s="30">
        <v>1070.63</v>
      </c>
      <c r="H8" s="30">
        <v>736.08</v>
      </c>
      <c r="I8" s="35">
        <f t="shared" si="0"/>
        <v>-0.002291728791844684</v>
      </c>
      <c r="J8" s="36">
        <f t="shared" si="1"/>
        <v>-0.013216955307519948</v>
      </c>
      <c r="K8" s="37">
        <f t="shared" si="2"/>
        <v>0.014037939632726797</v>
      </c>
    </row>
    <row r="9" spans="1:11" ht="15.75" customHeight="1">
      <c r="A9" s="29" t="s">
        <v>122</v>
      </c>
      <c r="B9" s="29" t="s">
        <v>64</v>
      </c>
      <c r="C9" s="30">
        <v>1810.86</v>
      </c>
      <c r="D9" s="30">
        <v>1084.97</v>
      </c>
      <c r="E9" s="30">
        <v>725.89</v>
      </c>
      <c r="F9" s="30">
        <v>1801.71</v>
      </c>
      <c r="G9" s="30">
        <v>1070.63</v>
      </c>
      <c r="H9" s="30">
        <v>731.08</v>
      </c>
      <c r="I9" s="35">
        <f t="shared" si="0"/>
        <v>-0.0050528478181636706</v>
      </c>
      <c r="J9" s="36">
        <f t="shared" si="1"/>
        <v>-0.013216955307519948</v>
      </c>
      <c r="K9" s="37">
        <f t="shared" si="2"/>
        <v>0.007149843640221046</v>
      </c>
    </row>
    <row r="10" spans="1:11" ht="27.75" customHeight="1">
      <c r="A10" s="29" t="s">
        <v>123</v>
      </c>
      <c r="B10" s="29" t="s">
        <v>66</v>
      </c>
      <c r="C10" s="30">
        <v>888.02</v>
      </c>
      <c r="D10" s="30">
        <v>888.02</v>
      </c>
      <c r="E10" s="30">
        <v>0</v>
      </c>
      <c r="F10" s="30">
        <v>836.39</v>
      </c>
      <c r="G10" s="30">
        <v>836.39</v>
      </c>
      <c r="H10" s="30">
        <v>0</v>
      </c>
      <c r="I10" s="35">
        <f t="shared" si="0"/>
        <v>-0.05814058241931488</v>
      </c>
      <c r="J10" s="36">
        <f t="shared" si="1"/>
        <v>-0.05814058241931488</v>
      </c>
      <c r="K10" s="37">
        <f t="shared" si="2"/>
        <v>0</v>
      </c>
    </row>
    <row r="11" spans="1:11" ht="27.75" customHeight="1">
      <c r="A11" s="29" t="s">
        <v>124</v>
      </c>
      <c r="B11" s="29" t="s">
        <v>68</v>
      </c>
      <c r="C11" s="30">
        <v>725.89</v>
      </c>
      <c r="D11" s="30">
        <v>0</v>
      </c>
      <c r="E11" s="30">
        <v>725.89</v>
      </c>
      <c r="F11" s="30">
        <v>731.08</v>
      </c>
      <c r="G11" s="30">
        <v>0</v>
      </c>
      <c r="H11" s="30">
        <v>731.08</v>
      </c>
      <c r="I11" s="35">
        <f t="shared" si="0"/>
        <v>0.007149843640221046</v>
      </c>
      <c r="J11" s="36">
        <f t="shared" si="1"/>
        <v>0</v>
      </c>
      <c r="K11" s="37">
        <f t="shared" si="2"/>
        <v>0.007149843640221046</v>
      </c>
    </row>
    <row r="12" spans="1:11" ht="27.75" customHeight="1">
      <c r="A12" s="29" t="s">
        <v>125</v>
      </c>
      <c r="B12" s="29" t="s">
        <v>70</v>
      </c>
      <c r="C12" s="30">
        <v>196.95</v>
      </c>
      <c r="D12" s="30">
        <v>196.95</v>
      </c>
      <c r="E12" s="30">
        <v>0</v>
      </c>
      <c r="F12" s="30">
        <v>234.24</v>
      </c>
      <c r="G12" s="30">
        <v>234.24</v>
      </c>
      <c r="H12" s="30">
        <v>0</v>
      </c>
      <c r="I12" s="35">
        <f t="shared" si="0"/>
        <v>0.18933739527798946</v>
      </c>
      <c r="J12" s="36">
        <f t="shared" si="1"/>
        <v>0.18933739527798946</v>
      </c>
      <c r="K12" s="37">
        <f t="shared" si="2"/>
        <v>0</v>
      </c>
    </row>
    <row r="13" spans="1:11" ht="15.75" customHeight="1">
      <c r="A13" s="29" t="s">
        <v>126</v>
      </c>
      <c r="B13" s="29" t="s">
        <v>72</v>
      </c>
      <c r="C13" s="30">
        <v>0</v>
      </c>
      <c r="D13" s="30">
        <v>0</v>
      </c>
      <c r="E13" s="30">
        <v>0</v>
      </c>
      <c r="F13" s="30">
        <v>5</v>
      </c>
      <c r="G13" s="30">
        <v>0</v>
      </c>
      <c r="H13" s="30">
        <v>5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5.75" customHeight="1">
      <c r="A14" s="29" t="s">
        <v>127</v>
      </c>
      <c r="B14" s="29" t="s">
        <v>74</v>
      </c>
      <c r="C14" s="30">
        <v>0</v>
      </c>
      <c r="D14" s="30">
        <v>0</v>
      </c>
      <c r="E14" s="30">
        <v>0</v>
      </c>
      <c r="F14" s="30">
        <v>5</v>
      </c>
      <c r="G14" s="30">
        <v>0</v>
      </c>
      <c r="H14" s="30">
        <v>5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75</v>
      </c>
      <c r="B15" s="29" t="s">
        <v>11</v>
      </c>
      <c r="C15" s="30">
        <v>514.48</v>
      </c>
      <c r="D15" s="30">
        <v>507.79</v>
      </c>
      <c r="E15" s="30">
        <v>6.69</v>
      </c>
      <c r="F15" s="30">
        <v>190.83</v>
      </c>
      <c r="G15" s="30">
        <v>184.79</v>
      </c>
      <c r="H15" s="30">
        <v>6.04</v>
      </c>
      <c r="I15" s="35">
        <f t="shared" si="0"/>
        <v>-0.6290817913232778</v>
      </c>
      <c r="J15" s="36">
        <f t="shared" si="1"/>
        <v>-0.6360897221292267</v>
      </c>
      <c r="K15" s="37">
        <f t="shared" si="2"/>
        <v>-0.09715994020926762</v>
      </c>
    </row>
    <row r="16" spans="1:11" ht="18.75" customHeight="1">
      <c r="A16" s="29" t="s">
        <v>128</v>
      </c>
      <c r="B16" s="29" t="s">
        <v>77</v>
      </c>
      <c r="C16" s="30">
        <v>5.69</v>
      </c>
      <c r="D16" s="30">
        <v>0</v>
      </c>
      <c r="E16" s="30">
        <v>5.69</v>
      </c>
      <c r="F16" s="30">
        <v>6.04</v>
      </c>
      <c r="G16" s="30">
        <v>0</v>
      </c>
      <c r="H16" s="30">
        <v>6.04</v>
      </c>
      <c r="I16" s="35">
        <f t="shared" si="0"/>
        <v>0.061511423550087804</v>
      </c>
      <c r="J16" s="36">
        <f t="shared" si="1"/>
        <v>0</v>
      </c>
      <c r="K16" s="37">
        <f t="shared" si="2"/>
        <v>0.061511423550087804</v>
      </c>
    </row>
    <row r="17" spans="1:11" ht="27.75" customHeight="1">
      <c r="A17" s="29" t="s">
        <v>129</v>
      </c>
      <c r="B17" s="29" t="s">
        <v>79</v>
      </c>
      <c r="C17" s="30">
        <v>5.69</v>
      </c>
      <c r="D17" s="30">
        <v>0</v>
      </c>
      <c r="E17" s="30">
        <v>5.69</v>
      </c>
      <c r="F17" s="30">
        <v>6.04</v>
      </c>
      <c r="G17" s="30">
        <v>0</v>
      </c>
      <c r="H17" s="30">
        <v>6.04</v>
      </c>
      <c r="I17" s="35">
        <f t="shared" si="0"/>
        <v>0.061511423550087804</v>
      </c>
      <c r="J17" s="36">
        <f t="shared" si="1"/>
        <v>0</v>
      </c>
      <c r="K17" s="37">
        <f t="shared" si="2"/>
        <v>0.061511423550087804</v>
      </c>
    </row>
    <row r="18" spans="1:11" ht="18.75" customHeight="1">
      <c r="A18" s="29" t="s">
        <v>130</v>
      </c>
      <c r="B18" s="29" t="s">
        <v>81</v>
      </c>
      <c r="C18" s="30">
        <v>508.79</v>
      </c>
      <c r="D18" s="30">
        <v>507.79</v>
      </c>
      <c r="E18" s="30">
        <v>1</v>
      </c>
      <c r="F18" s="30">
        <v>184.79</v>
      </c>
      <c r="G18" s="30">
        <v>184.79</v>
      </c>
      <c r="H18" s="30">
        <v>0</v>
      </c>
      <c r="I18" s="35">
        <f t="shared" si="0"/>
        <v>-0.6368049686511134</v>
      </c>
      <c r="J18" s="36">
        <f t="shared" si="1"/>
        <v>-0.6360897221292267</v>
      </c>
      <c r="K18" s="37">
        <f t="shared" si="2"/>
        <v>-1</v>
      </c>
    </row>
    <row r="19" spans="1:11" ht="18.75" customHeight="1">
      <c r="A19" s="29" t="s">
        <v>123</v>
      </c>
      <c r="B19" s="29" t="s">
        <v>83</v>
      </c>
      <c r="C19" s="30">
        <v>260.4</v>
      </c>
      <c r="D19" s="30">
        <v>260.4</v>
      </c>
      <c r="E19" s="30">
        <v>0</v>
      </c>
      <c r="F19" s="30">
        <v>30.08</v>
      </c>
      <c r="G19" s="30">
        <v>30.08</v>
      </c>
      <c r="H19" s="30">
        <v>0</v>
      </c>
      <c r="I19" s="35">
        <f t="shared" si="0"/>
        <v>-0.8844854070660523</v>
      </c>
      <c r="J19" s="36">
        <f t="shared" si="1"/>
        <v>-0.8844854070660523</v>
      </c>
      <c r="K19" s="37">
        <f t="shared" si="2"/>
        <v>0</v>
      </c>
    </row>
    <row r="20" spans="1:11" ht="18.75" customHeight="1">
      <c r="A20" s="29" t="s">
        <v>124</v>
      </c>
      <c r="B20" s="29" t="s">
        <v>85</v>
      </c>
      <c r="C20" s="30">
        <v>43.07</v>
      </c>
      <c r="D20" s="30">
        <v>43.07</v>
      </c>
      <c r="E20" s="30">
        <v>0</v>
      </c>
      <c r="F20" s="30">
        <v>4.18</v>
      </c>
      <c r="G20" s="30">
        <v>4.18</v>
      </c>
      <c r="H20" s="30">
        <v>0</v>
      </c>
      <c r="I20" s="35">
        <f t="shared" si="0"/>
        <v>-0.9029486881820292</v>
      </c>
      <c r="J20" s="36">
        <f t="shared" si="1"/>
        <v>-0.9029486881820292</v>
      </c>
      <c r="K20" s="37">
        <f t="shared" si="2"/>
        <v>0</v>
      </c>
    </row>
    <row r="21" spans="1:11" ht="27.75" customHeight="1">
      <c r="A21" s="29" t="s">
        <v>127</v>
      </c>
      <c r="B21" s="29" t="s">
        <v>87</v>
      </c>
      <c r="C21" s="30">
        <v>145.94</v>
      </c>
      <c r="D21" s="30">
        <v>145.94</v>
      </c>
      <c r="E21" s="30">
        <v>0</v>
      </c>
      <c r="F21" s="30">
        <v>143.63</v>
      </c>
      <c r="G21" s="30">
        <v>143.63</v>
      </c>
      <c r="H21" s="30">
        <v>0</v>
      </c>
      <c r="I21" s="35">
        <f t="shared" si="0"/>
        <v>-0.01582842263944088</v>
      </c>
      <c r="J21" s="36">
        <f t="shared" si="1"/>
        <v>-0.01582842263944088</v>
      </c>
      <c r="K21" s="37">
        <f t="shared" si="2"/>
        <v>0</v>
      </c>
    </row>
    <row r="22" spans="1:11" ht="27.75" customHeight="1">
      <c r="A22" s="29" t="s">
        <v>131</v>
      </c>
      <c r="B22" s="29" t="s">
        <v>89</v>
      </c>
      <c r="C22" s="30">
        <v>58.38</v>
      </c>
      <c r="D22" s="30">
        <v>58.38</v>
      </c>
      <c r="E22" s="30">
        <v>0</v>
      </c>
      <c r="F22" s="30">
        <v>6.9</v>
      </c>
      <c r="G22" s="30">
        <v>6.9</v>
      </c>
      <c r="H22" s="30">
        <v>0</v>
      </c>
      <c r="I22" s="35">
        <f t="shared" si="0"/>
        <v>-0.881808838643371</v>
      </c>
      <c r="J22" s="36">
        <f t="shared" si="1"/>
        <v>-0.881808838643371</v>
      </c>
      <c r="K22" s="37">
        <f t="shared" si="2"/>
        <v>0</v>
      </c>
    </row>
    <row r="23" spans="1:11" ht="27.75" customHeight="1">
      <c r="A23" s="29" t="s">
        <v>129</v>
      </c>
      <c r="B23" s="29" t="s">
        <v>132</v>
      </c>
      <c r="C23" s="30">
        <v>1</v>
      </c>
      <c r="D23" s="30">
        <v>0</v>
      </c>
      <c r="E23" s="30">
        <v>1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0</v>
      </c>
      <c r="K23" s="37">
        <f t="shared" si="2"/>
        <v>-1</v>
      </c>
    </row>
    <row r="24" spans="1:11" ht="18.75" customHeight="1">
      <c r="A24" s="29" t="s">
        <v>90</v>
      </c>
      <c r="B24" s="29" t="s">
        <v>13</v>
      </c>
      <c r="C24" s="30">
        <v>50.44</v>
      </c>
      <c r="D24" s="30">
        <v>50.44</v>
      </c>
      <c r="E24" s="30">
        <v>0</v>
      </c>
      <c r="F24" s="30">
        <v>52.03</v>
      </c>
      <c r="G24" s="30">
        <v>52.03</v>
      </c>
      <c r="H24" s="30">
        <v>0</v>
      </c>
      <c r="I24" s="35">
        <f t="shared" si="0"/>
        <v>0.031522601110230045</v>
      </c>
      <c r="J24" s="36">
        <f t="shared" si="1"/>
        <v>0.031522601110230045</v>
      </c>
      <c r="K24" s="37">
        <f t="shared" si="2"/>
        <v>0</v>
      </c>
    </row>
    <row r="25" spans="1:11" ht="15.75" customHeight="1">
      <c r="A25" s="29" t="s">
        <v>133</v>
      </c>
      <c r="B25" s="29" t="s">
        <v>92</v>
      </c>
      <c r="C25" s="30">
        <v>0.54</v>
      </c>
      <c r="D25" s="30">
        <v>0.54</v>
      </c>
      <c r="E25" s="30">
        <v>0</v>
      </c>
      <c r="F25" s="30">
        <v>0.48</v>
      </c>
      <c r="G25" s="30">
        <v>0.48</v>
      </c>
      <c r="H25" s="30">
        <v>0</v>
      </c>
      <c r="I25" s="35">
        <f t="shared" si="0"/>
        <v>-0.1111111111111112</v>
      </c>
      <c r="J25" s="36">
        <f t="shared" si="1"/>
        <v>-0.1111111111111112</v>
      </c>
      <c r="K25" s="37">
        <f t="shared" si="2"/>
        <v>0</v>
      </c>
    </row>
    <row r="26" spans="1:11" ht="18.75" customHeight="1">
      <c r="A26" s="29" t="s">
        <v>129</v>
      </c>
      <c r="B26" s="29" t="s">
        <v>94</v>
      </c>
      <c r="C26" s="30">
        <v>0.54</v>
      </c>
      <c r="D26" s="30">
        <v>0.54</v>
      </c>
      <c r="E26" s="30">
        <v>0</v>
      </c>
      <c r="F26" s="30">
        <v>0.48</v>
      </c>
      <c r="G26" s="30">
        <v>0.48</v>
      </c>
      <c r="H26" s="30">
        <v>0</v>
      </c>
      <c r="I26" s="35">
        <f t="shared" si="0"/>
        <v>-0.1111111111111112</v>
      </c>
      <c r="J26" s="36">
        <f t="shared" si="1"/>
        <v>-0.1111111111111112</v>
      </c>
      <c r="K26" s="37">
        <f t="shared" si="2"/>
        <v>0</v>
      </c>
    </row>
    <row r="27" spans="1:11" ht="18.75" customHeight="1">
      <c r="A27" s="29" t="s">
        <v>126</v>
      </c>
      <c r="B27" s="29" t="s">
        <v>96</v>
      </c>
      <c r="C27" s="30">
        <v>45.15</v>
      </c>
      <c r="D27" s="30">
        <v>45.15</v>
      </c>
      <c r="E27" s="30">
        <v>0</v>
      </c>
      <c r="F27" s="30">
        <v>51.55</v>
      </c>
      <c r="G27" s="30">
        <v>51.55</v>
      </c>
      <c r="H27" s="30">
        <v>0</v>
      </c>
      <c r="I27" s="35">
        <f t="shared" si="0"/>
        <v>0.14174972314507195</v>
      </c>
      <c r="J27" s="36">
        <f t="shared" si="1"/>
        <v>0.14174972314507195</v>
      </c>
      <c r="K27" s="37">
        <f t="shared" si="2"/>
        <v>0</v>
      </c>
    </row>
    <row r="28" spans="1:11" ht="15.75" customHeight="1">
      <c r="A28" s="29" t="s">
        <v>123</v>
      </c>
      <c r="B28" s="29" t="s">
        <v>98</v>
      </c>
      <c r="C28" s="30">
        <v>35.92</v>
      </c>
      <c r="D28" s="30">
        <v>35.92</v>
      </c>
      <c r="E28" s="30">
        <v>0</v>
      </c>
      <c r="F28" s="30">
        <v>37.74</v>
      </c>
      <c r="G28" s="30">
        <v>37.74</v>
      </c>
      <c r="H28" s="30">
        <v>0</v>
      </c>
      <c r="I28" s="35">
        <f t="shared" si="0"/>
        <v>0.05066815144766148</v>
      </c>
      <c r="J28" s="36">
        <f t="shared" si="1"/>
        <v>0.05066815144766148</v>
      </c>
      <c r="K28" s="37">
        <f t="shared" si="2"/>
        <v>0</v>
      </c>
    </row>
    <row r="29" spans="1:11" ht="15.75" customHeight="1">
      <c r="A29" s="29" t="s">
        <v>124</v>
      </c>
      <c r="B29" s="29" t="s">
        <v>100</v>
      </c>
      <c r="C29" s="30">
        <v>9.23</v>
      </c>
      <c r="D29" s="30">
        <v>9.23</v>
      </c>
      <c r="E29" s="30">
        <v>0</v>
      </c>
      <c r="F29" s="30">
        <v>11.82</v>
      </c>
      <c r="G29" s="30">
        <v>11.82</v>
      </c>
      <c r="H29" s="30">
        <v>0</v>
      </c>
      <c r="I29" s="35">
        <f t="shared" si="0"/>
        <v>0.2806067172264355</v>
      </c>
      <c r="J29" s="36">
        <f t="shared" si="1"/>
        <v>0.2806067172264355</v>
      </c>
      <c r="K29" s="37">
        <f t="shared" si="2"/>
        <v>0</v>
      </c>
    </row>
    <row r="30" spans="1:11" ht="18.75" customHeight="1">
      <c r="A30" s="29" t="s">
        <v>129</v>
      </c>
      <c r="B30" s="29" t="s">
        <v>102</v>
      </c>
      <c r="C30" s="30">
        <v>0</v>
      </c>
      <c r="D30" s="30">
        <v>0</v>
      </c>
      <c r="E30" s="30">
        <v>0</v>
      </c>
      <c r="F30" s="30">
        <v>1.99</v>
      </c>
      <c r="G30" s="30">
        <v>1.99</v>
      </c>
      <c r="H30" s="30">
        <v>0</v>
      </c>
      <c r="I30" s="35">
        <f t="shared" si="0"/>
        <v>0</v>
      </c>
      <c r="J30" s="36">
        <f t="shared" si="1"/>
        <v>0</v>
      </c>
      <c r="K30" s="37">
        <f t="shared" si="2"/>
        <v>0</v>
      </c>
    </row>
    <row r="31" spans="1:11" ht="15.75" customHeight="1">
      <c r="A31" s="29" t="s">
        <v>134</v>
      </c>
      <c r="B31" s="29" t="s">
        <v>135</v>
      </c>
      <c r="C31" s="30">
        <v>4.75</v>
      </c>
      <c r="D31" s="30">
        <v>4.75</v>
      </c>
      <c r="E31" s="30">
        <v>0</v>
      </c>
      <c r="F31" s="30">
        <v>0</v>
      </c>
      <c r="G31" s="30">
        <v>0</v>
      </c>
      <c r="H31" s="30">
        <v>0</v>
      </c>
      <c r="I31" s="35">
        <f t="shared" si="0"/>
        <v>-1</v>
      </c>
      <c r="J31" s="36">
        <f t="shared" si="1"/>
        <v>-1</v>
      </c>
      <c r="K31" s="37">
        <f t="shared" si="2"/>
        <v>0</v>
      </c>
    </row>
    <row r="32" spans="1:11" ht="18.75" customHeight="1">
      <c r="A32" s="29" t="s">
        <v>129</v>
      </c>
      <c r="B32" s="29" t="s">
        <v>136</v>
      </c>
      <c r="C32" s="30">
        <v>4.75</v>
      </c>
      <c r="D32" s="30">
        <v>4.75</v>
      </c>
      <c r="E32" s="30">
        <v>0</v>
      </c>
      <c r="F32" s="30">
        <v>0</v>
      </c>
      <c r="G32" s="30">
        <v>0</v>
      </c>
      <c r="H32" s="30">
        <v>0</v>
      </c>
      <c r="I32" s="35">
        <f t="shared" si="0"/>
        <v>-1</v>
      </c>
      <c r="J32" s="36">
        <f t="shared" si="1"/>
        <v>-1</v>
      </c>
      <c r="K32" s="37">
        <f t="shared" si="2"/>
        <v>0</v>
      </c>
    </row>
    <row r="33" spans="1:11" ht="15.75" customHeight="1">
      <c r="A33" s="29" t="s">
        <v>108</v>
      </c>
      <c r="B33" s="29" t="s">
        <v>23</v>
      </c>
      <c r="C33" s="30">
        <v>133</v>
      </c>
      <c r="D33" s="30">
        <v>133</v>
      </c>
      <c r="E33" s="30">
        <v>0</v>
      </c>
      <c r="F33" s="30">
        <v>133.22</v>
      </c>
      <c r="G33" s="30">
        <v>133.22</v>
      </c>
      <c r="H33" s="30">
        <v>0</v>
      </c>
      <c r="I33" s="35">
        <f t="shared" si="0"/>
        <v>0.001654135338345856</v>
      </c>
      <c r="J33" s="36">
        <f t="shared" si="1"/>
        <v>0.001654135338345856</v>
      </c>
      <c r="K33" s="37">
        <f t="shared" si="2"/>
        <v>0</v>
      </c>
    </row>
    <row r="34" spans="1:11" ht="15.75" customHeight="1">
      <c r="A34" s="29" t="s">
        <v>137</v>
      </c>
      <c r="B34" s="29" t="s">
        <v>110</v>
      </c>
      <c r="C34" s="30">
        <v>133</v>
      </c>
      <c r="D34" s="30">
        <v>133</v>
      </c>
      <c r="E34" s="30">
        <v>0</v>
      </c>
      <c r="F34" s="30">
        <v>133.22</v>
      </c>
      <c r="G34" s="30">
        <v>133.22</v>
      </c>
      <c r="H34" s="30">
        <v>0</v>
      </c>
      <c r="I34" s="35">
        <f t="shared" si="0"/>
        <v>0.001654135338345856</v>
      </c>
      <c r="J34" s="36">
        <f t="shared" si="1"/>
        <v>0.001654135338345856</v>
      </c>
      <c r="K34" s="37">
        <f t="shared" si="2"/>
        <v>0</v>
      </c>
    </row>
    <row r="35" spans="1:11" ht="15.75" customHeight="1">
      <c r="A35" s="29" t="s">
        <v>123</v>
      </c>
      <c r="B35" s="29" t="s">
        <v>112</v>
      </c>
      <c r="C35" s="30">
        <v>83.36</v>
      </c>
      <c r="D35" s="30">
        <v>83.36</v>
      </c>
      <c r="E35" s="30">
        <v>0</v>
      </c>
      <c r="F35" s="30">
        <v>83.13</v>
      </c>
      <c r="G35" s="30">
        <v>83.13</v>
      </c>
      <c r="H35" s="30">
        <v>0</v>
      </c>
      <c r="I35" s="35">
        <f t="shared" si="0"/>
        <v>-0.002759117082533637</v>
      </c>
      <c r="J35" s="36">
        <f t="shared" si="1"/>
        <v>-0.002759117082533637</v>
      </c>
      <c r="K35" s="37">
        <f t="shared" si="2"/>
        <v>0</v>
      </c>
    </row>
    <row r="36" spans="1:11" ht="15.75" customHeight="1">
      <c r="A36" s="29" t="s">
        <v>124</v>
      </c>
      <c r="B36" s="29" t="s">
        <v>114</v>
      </c>
      <c r="C36" s="30">
        <v>49.64</v>
      </c>
      <c r="D36" s="30">
        <v>49.64</v>
      </c>
      <c r="E36" s="30">
        <v>0</v>
      </c>
      <c r="F36" s="30">
        <v>50.09</v>
      </c>
      <c r="G36" s="30">
        <v>50.09</v>
      </c>
      <c r="H36" s="30">
        <v>0</v>
      </c>
      <c r="I36" s="35">
        <f t="shared" si="0"/>
        <v>0.009065269943593933</v>
      </c>
      <c r="J36" s="36">
        <f t="shared" si="1"/>
        <v>0.009065269943593933</v>
      </c>
      <c r="K3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120</v>
      </c>
      <c r="D4" s="22" t="s">
        <v>139</v>
      </c>
    </row>
    <row r="5" spans="1:4" ht="19.5" customHeight="1">
      <c r="A5" s="23" t="s">
        <v>60</v>
      </c>
      <c r="B5" s="40" t="s">
        <v>140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1440.67</v>
      </c>
      <c r="D7" s="43"/>
      <c r="E7" s="38"/>
      <c r="F7" s="38"/>
    </row>
    <row r="8" spans="1:4" ht="15.75" customHeight="1">
      <c r="A8" s="29" t="s">
        <v>141</v>
      </c>
      <c r="B8" s="41" t="s">
        <v>142</v>
      </c>
      <c r="C8" s="42">
        <v>1158.42</v>
      </c>
      <c r="D8" s="43"/>
    </row>
    <row r="9" spans="1:5" ht="15.75" customHeight="1">
      <c r="A9" s="29" t="s">
        <v>143</v>
      </c>
      <c r="B9" s="41" t="s">
        <v>144</v>
      </c>
      <c r="C9" s="42">
        <v>423.98</v>
      </c>
      <c r="D9" s="43"/>
      <c r="E9" s="3"/>
    </row>
    <row r="10" spans="1:4" ht="15.75" customHeight="1">
      <c r="A10" s="29" t="s">
        <v>145</v>
      </c>
      <c r="B10" s="41" t="s">
        <v>146</v>
      </c>
      <c r="C10" s="42">
        <v>297.03</v>
      </c>
      <c r="D10" s="43"/>
    </row>
    <row r="11" spans="1:5" ht="15.75" customHeight="1">
      <c r="A11" s="29" t="s">
        <v>147</v>
      </c>
      <c r="B11" s="41" t="s">
        <v>148</v>
      </c>
      <c r="C11" s="42">
        <v>26.64</v>
      </c>
      <c r="D11" s="43"/>
      <c r="E11" s="3"/>
    </row>
    <row r="12" spans="1:4" ht="15.75" customHeight="1">
      <c r="A12" s="29" t="s">
        <v>149</v>
      </c>
      <c r="B12" s="41" t="s">
        <v>150</v>
      </c>
      <c r="C12" s="42">
        <v>65.74</v>
      </c>
      <c r="D12" s="43"/>
    </row>
    <row r="13" spans="1:4" ht="15.75" customHeight="1">
      <c r="A13" s="29" t="s">
        <v>151</v>
      </c>
      <c r="B13" s="41" t="s">
        <v>152</v>
      </c>
      <c r="C13" s="42">
        <v>65.37</v>
      </c>
      <c r="D13" s="43"/>
    </row>
    <row r="14" spans="1:4" ht="15.75" customHeight="1">
      <c r="A14" s="29" t="s">
        <v>153</v>
      </c>
      <c r="B14" s="41" t="s">
        <v>154</v>
      </c>
      <c r="C14" s="42">
        <v>143.63</v>
      </c>
      <c r="D14" s="43"/>
    </row>
    <row r="15" spans="1:4" ht="15.75" customHeight="1">
      <c r="A15" s="29" t="s">
        <v>155</v>
      </c>
      <c r="B15" s="41" t="s">
        <v>156</v>
      </c>
      <c r="C15" s="42">
        <v>6.9</v>
      </c>
      <c r="D15" s="43"/>
    </row>
    <row r="16" spans="1:4" ht="15.75" customHeight="1">
      <c r="A16" s="29" t="s">
        <v>157</v>
      </c>
      <c r="B16" s="41" t="s">
        <v>158</v>
      </c>
      <c r="C16" s="42">
        <v>83.13</v>
      </c>
      <c r="D16" s="43"/>
    </row>
    <row r="17" spans="1:4" ht="15.75" customHeight="1">
      <c r="A17" s="29" t="s">
        <v>159</v>
      </c>
      <c r="B17" s="41" t="s">
        <v>160</v>
      </c>
      <c r="C17" s="42">
        <v>46</v>
      </c>
      <c r="D17" s="43"/>
    </row>
    <row r="18" spans="1:4" ht="15.75" customHeight="1">
      <c r="A18" s="29" t="s">
        <v>161</v>
      </c>
      <c r="B18" s="41" t="s">
        <v>162</v>
      </c>
      <c r="C18" s="42">
        <v>215.34</v>
      </c>
      <c r="D18" s="43"/>
    </row>
    <row r="19" spans="1:4" ht="15.75" customHeight="1">
      <c r="A19" s="29" t="s">
        <v>163</v>
      </c>
      <c r="B19" s="41" t="s">
        <v>164</v>
      </c>
      <c r="C19" s="42">
        <v>15.2</v>
      </c>
      <c r="D19" s="43"/>
    </row>
    <row r="20" spans="1:4" ht="15.75" customHeight="1">
      <c r="A20" s="29" t="s">
        <v>165</v>
      </c>
      <c r="B20" s="41" t="s">
        <v>166</v>
      </c>
      <c r="C20" s="42">
        <v>3</v>
      </c>
      <c r="D20" s="43"/>
    </row>
    <row r="21" spans="1:4" ht="15.75" customHeight="1">
      <c r="A21" s="29" t="s">
        <v>167</v>
      </c>
      <c r="B21" s="41" t="s">
        <v>168</v>
      </c>
      <c r="C21" s="42">
        <v>4.48</v>
      </c>
      <c r="D21" s="43"/>
    </row>
    <row r="22" spans="1:4" ht="15.75" customHeight="1">
      <c r="A22" s="29" t="s">
        <v>169</v>
      </c>
      <c r="B22" s="41" t="s">
        <v>170</v>
      </c>
      <c r="C22" s="42">
        <v>11.2</v>
      </c>
      <c r="D22" s="43"/>
    </row>
    <row r="23" spans="1:4" ht="15.75" customHeight="1">
      <c r="A23" s="29" t="s">
        <v>171</v>
      </c>
      <c r="B23" s="41" t="s">
        <v>172</v>
      </c>
      <c r="C23" s="42">
        <v>8.5</v>
      </c>
      <c r="D23" s="43"/>
    </row>
    <row r="24" spans="1:4" ht="15.75" customHeight="1">
      <c r="A24" s="29" t="s">
        <v>173</v>
      </c>
      <c r="B24" s="41" t="s">
        <v>174</v>
      </c>
      <c r="C24" s="42">
        <v>12.31</v>
      </c>
      <c r="D24" s="43"/>
    </row>
    <row r="25" spans="1:4" ht="15.75" customHeight="1">
      <c r="A25" s="29" t="s">
        <v>175</v>
      </c>
      <c r="B25" s="41" t="s">
        <v>176</v>
      </c>
      <c r="C25" s="42">
        <v>3.62</v>
      </c>
      <c r="D25" s="43"/>
    </row>
    <row r="26" spans="1:4" ht="15.75" customHeight="1">
      <c r="A26" s="29" t="s">
        <v>177</v>
      </c>
      <c r="B26" s="41" t="s">
        <v>178</v>
      </c>
      <c r="C26" s="42">
        <v>8.19</v>
      </c>
      <c r="D26" s="43"/>
    </row>
    <row r="27" spans="1:4" ht="15.75" customHeight="1">
      <c r="A27" s="29" t="s">
        <v>179</v>
      </c>
      <c r="B27" s="41" t="s">
        <v>180</v>
      </c>
      <c r="C27" s="42">
        <v>33.8</v>
      </c>
      <c r="D27" s="43"/>
    </row>
    <row r="28" spans="1:4" ht="15.75" customHeight="1">
      <c r="A28" s="29" t="s">
        <v>181</v>
      </c>
      <c r="B28" s="41" t="s">
        <v>182</v>
      </c>
      <c r="C28" s="42">
        <v>1.2</v>
      </c>
      <c r="D28" s="43"/>
    </row>
    <row r="29" spans="1:4" ht="15.75" customHeight="1">
      <c r="A29" s="29" t="s">
        <v>183</v>
      </c>
      <c r="B29" s="41" t="s">
        <v>184</v>
      </c>
      <c r="C29" s="42">
        <v>5.5</v>
      </c>
      <c r="D29" s="43"/>
    </row>
    <row r="30" spans="1:4" ht="15.75" customHeight="1">
      <c r="A30" s="29" t="s">
        <v>185</v>
      </c>
      <c r="B30" s="41" t="s">
        <v>186</v>
      </c>
      <c r="C30" s="42">
        <v>2.5</v>
      </c>
      <c r="D30" s="43"/>
    </row>
    <row r="31" spans="1:4" ht="15.75" customHeight="1">
      <c r="A31" s="29" t="s">
        <v>187</v>
      </c>
      <c r="B31" s="41" t="s">
        <v>188</v>
      </c>
      <c r="C31" s="42">
        <v>2.5</v>
      </c>
      <c r="D31" s="43"/>
    </row>
    <row r="32" spans="1:4" ht="15.75" customHeight="1">
      <c r="A32" s="29" t="s">
        <v>189</v>
      </c>
      <c r="B32" s="41" t="s">
        <v>190</v>
      </c>
      <c r="C32" s="42">
        <v>14.37</v>
      </c>
      <c r="D32" s="43"/>
    </row>
    <row r="33" spans="1:4" ht="15.75" customHeight="1">
      <c r="A33" s="29" t="s">
        <v>191</v>
      </c>
      <c r="B33" s="41" t="s">
        <v>192</v>
      </c>
      <c r="C33" s="42">
        <v>6.6</v>
      </c>
      <c r="D33" s="43"/>
    </row>
    <row r="34" spans="1:4" ht="15.75" customHeight="1">
      <c r="A34" s="29" t="s">
        <v>193</v>
      </c>
      <c r="B34" s="41" t="s">
        <v>194</v>
      </c>
      <c r="C34" s="42">
        <v>68.67</v>
      </c>
      <c r="D34" s="43"/>
    </row>
    <row r="35" spans="1:4" ht="15.75" customHeight="1">
      <c r="A35" s="29" t="s">
        <v>195</v>
      </c>
      <c r="B35" s="41" t="s">
        <v>196</v>
      </c>
      <c r="C35" s="42">
        <v>13.7</v>
      </c>
      <c r="D35" s="43"/>
    </row>
    <row r="36" spans="1:4" ht="15.75" customHeight="1">
      <c r="A36" s="29" t="s">
        <v>197</v>
      </c>
      <c r="B36" s="41" t="s">
        <v>198</v>
      </c>
      <c r="C36" s="42">
        <v>50.91</v>
      </c>
      <c r="D36" s="43"/>
    </row>
    <row r="37" spans="1:4" ht="15.75" customHeight="1">
      <c r="A37" s="29" t="s">
        <v>199</v>
      </c>
      <c r="B37" s="41" t="s">
        <v>200</v>
      </c>
      <c r="C37" s="42">
        <v>7.62</v>
      </c>
      <c r="D37" s="43"/>
    </row>
    <row r="38" spans="1:4" ht="15.75" customHeight="1">
      <c r="A38" s="29" t="s">
        <v>201</v>
      </c>
      <c r="B38" s="41" t="s">
        <v>202</v>
      </c>
      <c r="C38" s="42">
        <v>39.2</v>
      </c>
      <c r="D38" s="43"/>
    </row>
    <row r="39" spans="1:4" ht="15.75" customHeight="1">
      <c r="A39" s="29" t="s">
        <v>203</v>
      </c>
      <c r="B39" s="41" t="s">
        <v>204</v>
      </c>
      <c r="C39" s="42">
        <v>3.61</v>
      </c>
      <c r="D39" s="43"/>
    </row>
    <row r="40" spans="1:4" ht="15.75" customHeight="1">
      <c r="A40" s="29" t="s">
        <v>205</v>
      </c>
      <c r="B40" s="41" t="s">
        <v>206</v>
      </c>
      <c r="C40" s="42">
        <v>0.48</v>
      </c>
      <c r="D40" s="43"/>
    </row>
    <row r="41" spans="1:4" ht="15.75" customHeight="1">
      <c r="A41" s="29" t="s">
        <v>207</v>
      </c>
      <c r="B41" s="41" t="s">
        <v>208</v>
      </c>
      <c r="C41" s="42">
        <v>16</v>
      </c>
      <c r="D41" s="43"/>
    </row>
    <row r="42" spans="1:4" ht="15.75" customHeight="1">
      <c r="A42" s="29" t="s">
        <v>209</v>
      </c>
      <c r="B42" s="41" t="s">
        <v>210</v>
      </c>
      <c r="C42" s="42">
        <v>16</v>
      </c>
      <c r="D42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119</v>
      </c>
      <c r="D4" s="19"/>
      <c r="E4" s="19"/>
      <c r="F4" s="20" t="s">
        <v>120</v>
      </c>
      <c r="G4" s="21"/>
      <c r="H4" s="22"/>
      <c r="I4" s="22" t="s">
        <v>121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116</v>
      </c>
      <c r="E5" s="25" t="s">
        <v>117</v>
      </c>
      <c r="F5" s="25" t="s">
        <v>3</v>
      </c>
      <c r="G5" s="26" t="s">
        <v>116</v>
      </c>
      <c r="H5" s="25" t="s">
        <v>117</v>
      </c>
      <c r="I5" s="25" t="s">
        <v>3</v>
      </c>
      <c r="J5" s="26" t="s">
        <v>116</v>
      </c>
      <c r="K5" s="33" t="s">
        <v>117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2660.3</v>
      </c>
      <c r="D7" s="30">
        <v>0</v>
      </c>
      <c r="E7" s="30">
        <v>2660.3</v>
      </c>
      <c r="F7" s="30">
        <v>4548.7</v>
      </c>
      <c r="G7" s="30">
        <v>0</v>
      </c>
      <c r="H7" s="30">
        <v>4548.7</v>
      </c>
      <c r="I7" s="35">
        <f aca="true" t="shared" si="0" ref="I7:I13">IF(C7&gt;0,(F7-C7)/C7,0)</f>
        <v>0.7098447543510129</v>
      </c>
      <c r="J7" s="36">
        <f aca="true" t="shared" si="1" ref="J7:J13">IF(D7&gt;0,(G7-D7)/D7,0)</f>
        <v>0</v>
      </c>
      <c r="K7" s="37">
        <f aca="true" t="shared" si="2" ref="K7:K13">IF(E7&gt;0,(H7-E7)/E7,0)</f>
        <v>0.7098447543510129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2554.6</v>
      </c>
      <c r="D8" s="30">
        <v>0</v>
      </c>
      <c r="E8" s="30">
        <v>2554.6</v>
      </c>
      <c r="F8" s="30">
        <v>0</v>
      </c>
      <c r="G8" s="30">
        <v>0</v>
      </c>
      <c r="H8" s="30">
        <v>0</v>
      </c>
      <c r="I8" s="35">
        <f t="shared" si="0"/>
        <v>-1</v>
      </c>
      <c r="J8" s="36">
        <f t="shared" si="1"/>
        <v>0</v>
      </c>
      <c r="K8" s="37">
        <f t="shared" si="2"/>
        <v>-1</v>
      </c>
    </row>
    <row r="9" spans="1:11" ht="15.75" customHeight="1">
      <c r="A9" s="29" t="s">
        <v>122</v>
      </c>
      <c r="B9" s="29" t="s">
        <v>64</v>
      </c>
      <c r="C9" s="30">
        <v>2554.6</v>
      </c>
      <c r="D9" s="30">
        <v>0</v>
      </c>
      <c r="E9" s="30">
        <v>2554.6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1"/>
        <v>0</v>
      </c>
      <c r="K9" s="37">
        <f t="shared" si="2"/>
        <v>-1</v>
      </c>
    </row>
    <row r="10" spans="1:11" ht="27.75" customHeight="1">
      <c r="A10" s="29" t="s">
        <v>124</v>
      </c>
      <c r="B10" s="29" t="s">
        <v>68</v>
      </c>
      <c r="C10" s="30">
        <v>2554.6</v>
      </c>
      <c r="D10" s="30">
        <v>0</v>
      </c>
      <c r="E10" s="30">
        <v>2554.6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1:11" ht="15.75" customHeight="1">
      <c r="A11" s="29" t="s">
        <v>103</v>
      </c>
      <c r="B11" s="29" t="s">
        <v>15</v>
      </c>
      <c r="C11" s="30">
        <v>105.7</v>
      </c>
      <c r="D11" s="30">
        <v>0</v>
      </c>
      <c r="E11" s="30">
        <v>105.7</v>
      </c>
      <c r="F11" s="30">
        <v>4548.7</v>
      </c>
      <c r="G11" s="30">
        <v>0</v>
      </c>
      <c r="H11" s="30">
        <v>4548.7</v>
      </c>
      <c r="I11" s="35">
        <f t="shared" si="0"/>
        <v>42.03405865657521</v>
      </c>
      <c r="J11" s="36">
        <f t="shared" si="1"/>
        <v>0</v>
      </c>
      <c r="K11" s="37">
        <f t="shared" si="2"/>
        <v>42.03405865657521</v>
      </c>
    </row>
    <row r="12" spans="1:11" ht="36.75" customHeight="1">
      <c r="A12" s="29" t="s">
        <v>212</v>
      </c>
      <c r="B12" s="29" t="s">
        <v>105</v>
      </c>
      <c r="C12" s="30">
        <v>105.7</v>
      </c>
      <c r="D12" s="30">
        <v>0</v>
      </c>
      <c r="E12" s="30">
        <v>105.7</v>
      </c>
      <c r="F12" s="30">
        <v>4548.7</v>
      </c>
      <c r="G12" s="30">
        <v>0</v>
      </c>
      <c r="H12" s="30">
        <v>4548.7</v>
      </c>
      <c r="I12" s="35">
        <f t="shared" si="0"/>
        <v>42.03405865657521</v>
      </c>
      <c r="J12" s="36">
        <f t="shared" si="1"/>
        <v>0</v>
      </c>
      <c r="K12" s="37">
        <f t="shared" si="2"/>
        <v>42.03405865657521</v>
      </c>
    </row>
    <row r="13" spans="1:11" ht="27.75" customHeight="1">
      <c r="A13" s="29" t="s">
        <v>129</v>
      </c>
      <c r="B13" s="29" t="s">
        <v>107</v>
      </c>
      <c r="C13" s="30">
        <v>105.7</v>
      </c>
      <c r="D13" s="30">
        <v>0</v>
      </c>
      <c r="E13" s="30">
        <v>105.7</v>
      </c>
      <c r="F13" s="30">
        <v>4548.7</v>
      </c>
      <c r="G13" s="30">
        <v>0</v>
      </c>
      <c r="H13" s="30">
        <v>4548.7</v>
      </c>
      <c r="I13" s="35">
        <f t="shared" si="0"/>
        <v>42.03405865657521</v>
      </c>
      <c r="J13" s="36">
        <f t="shared" si="1"/>
        <v>0</v>
      </c>
      <c r="K13" s="37">
        <f t="shared" si="2"/>
        <v>42.03405865657521</v>
      </c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213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214</v>
      </c>
      <c r="B4" s="8" t="s">
        <v>50</v>
      </c>
      <c r="C4" s="8" t="s">
        <v>139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215</v>
      </c>
      <c r="B5" s="10">
        <v>8.1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216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217</v>
      </c>
      <c r="B7" s="14">
        <v>3.5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218</v>
      </c>
      <c r="B8" s="15">
        <v>4.6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219</v>
      </c>
      <c r="B9" s="10">
        <v>4.6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220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徐芳蕾</cp:lastModifiedBy>
  <dcterms:created xsi:type="dcterms:W3CDTF">2018-04-09T02:59:23Z</dcterms:created>
  <dcterms:modified xsi:type="dcterms:W3CDTF">2018-08-23T03:08:14Z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10</vt:lpwstr>
  </property>
</Properties>
</file>