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45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<sst xmlns="http://schemas.openxmlformats.org/spreadsheetml/2006/main" count="411" uniqueCount="193">
  <si>
    <t>2018年晋中市市直部门预算汇总表</t>
  </si>
  <si>
    <t>单位：万元</t>
  </si>
  <si>
    <t>单位名称</t>
  </si>
  <si>
    <t>合计</t>
  </si>
  <si>
    <t>一般公共服务支出</t>
  </si>
  <si>
    <t>社会保障和就业支出</t>
  </si>
  <si>
    <t>医疗卫生与计划生育支出</t>
  </si>
  <si>
    <t>住房保障支出</t>
  </si>
  <si>
    <t>债务发行费用支出</t>
  </si>
  <si>
    <t>**</t>
  </si>
  <si>
    <t>晋中市妇女联合会</t>
  </si>
  <si>
    <t>晋中市妇女联合会2018年预算收支总表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</si>
  <si>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</si>
  <si>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</si>
  <si>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</si>
  <si>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</si>
  <si>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</si>
  <si>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</si>
  <si>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</si>
  <si>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</si>
  <si>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</si>
  <si>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外交支出</t>
  </si>
  <si>
    <t>三、纳入专户管理的资金</t>
  </si>
  <si>
    <t>国防支出</t>
  </si>
  <si>
    <t>四、其他各项收入</t>
  </si>
  <si>
    <t>公共安全支出</t>
  </si>
  <si>
    <t>教育支出</t>
  </si>
  <si>
    <t>科学技术支出</t>
  </si>
  <si>
    <t>文化体育与传媒支出</t>
  </si>
  <si>
    <t>社会保险基金支出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</si>
  <si>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</si>
  <si>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</si>
  <si>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</si>
  <si>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</si>
  <si>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</si>
  <si>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</si>
  <si>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</si>
  <si>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</si>
  <si>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</si>
  <si>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</si>
  <si>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</si>
  <si>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</si>
  <si>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</si>
  <si>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</si>
  <si>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</si>
  <si>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</si>
  <si>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</si>
  <si>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</si>
  <si>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晋中市妇女联合会2018年财政拨款收支总表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</si>
  <si>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</si>
  <si>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</si>
  <si>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</si>
  <si>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</si>
  <si>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</si>
  <si>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</si>
  <si>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晋中市妇女联合会2018年部门预算收入总表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</si>
  <si>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</si>
  <si>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</si>
  <si>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</si>
  <si>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</si>
  <si>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</si>
  <si>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</si>
  <si>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</si>
  <si>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</si>
  <si>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</si>
  <si>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</si>
  <si>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2012902</t>
  </si>
  <si>
    <t xml:space="preserve">    一般行政管理事务（群众团体事务）</t>
  </si>
  <si>
    <t xml:space="preserve">    2012950</t>
  </si>
  <si>
    <t xml:space="preserve">    事业运行（群众团体事务）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</si>
  <si>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</si>
  <si>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</si>
  <si>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</si>
  <si>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</si>
  <si>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</si>
  <si>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</si>
  <si>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</si>
  <si>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</si>
  <si>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</si>
  <si>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</si>
  <si>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</si>
  <si>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</si>
  <si>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</si>
  <si>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</si>
  <si>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</si>
  <si>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</si>
  <si>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</si>
  <si>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</si>
  <si>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</si>
  <si>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</si>
  <si>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</si>
  <si>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</si>
  <si>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</si>
  <si>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</si>
  <si>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</si>
  <si>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</si>
  <si>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</si>
  <si>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</si>
  <si>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</si>
  <si>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晋中市妇女联合会2018年部门预算支出总表</t>
  </si>
  <si>
    <t>基本支出</t>
  </si>
  <si>
    <t>项目支出</t>
  </si>
  <si>
    <t>晋中市妇女联合会2018年一般公共预算支出预算表</t>
  </si>
  <si>
    <t>2017年预算数</t>
  </si>
  <si>
    <t>2018年预算数</t>
  </si>
  <si>
    <t>2018年比2017年预算数增减%</t>
  </si>
  <si>
    <t xml:space="preserve">  29</t>
  </si>
  <si>
    <t xml:space="preserve">    01</t>
  </si>
  <si>
    <t xml:space="preserve">    02</t>
  </si>
  <si>
    <t xml:space="preserve">    50</t>
  </si>
  <si>
    <t xml:space="preserve">  05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</si>
  <si>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</si>
  <si>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</si>
  <si>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</si>
  <si>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</si>
  <si>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</si>
  <si>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</si>
  <si>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</si>
  <si>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</si>
  <si>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02</t>
  </si>
  <si>
    <t>晋中市妇女联合会2018年一般公共预算安排基本支出分经济科目表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</si>
  <si>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</si>
  <si>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</si>
  <si>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</si>
  <si>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</si>
  <si>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</si>
  <si>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</si>
  <si>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</si>
  <si>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</si>
  <si>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</si>
  <si>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</si>
  <si>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</si>
  <si>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</si>
  <si>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</si>
  <si>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</si>
  <si>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</si>
  <si>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</si>
  <si>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</si>
  <si>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</si>
  <si>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</si>
  <si>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</si>
  <si>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</si>
  <si>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</si>
  <si>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</si>
  <si>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</si>
  <si>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</si>
  <si>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</si>
  <si>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</si>
  <si>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</si>
  <si>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</si>
  <si>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</si>
  <si>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</si>
  <si>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</si>
  <si>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</si>
  <si>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</si>
  <si>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30217</t>
  </si>
  <si>
    <t xml:space="preserve">  公务接待费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</si>
  <si>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</si>
  <si>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</si>
  <si>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</si>
  <si>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</si>
  <si>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</si>
  <si>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</si>
  <si>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</si>
  <si>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</si>
  <si>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</si>
  <si>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</si>
  <si>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</si>
  <si>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</si>
  <si>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</si>
  <si>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</si>
  <si>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</si>
  <si>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</si>
  <si>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</si>
  <si>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</si>
  <si>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</si>
  <si>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</si>
  <si>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</si>
  <si>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</si>
  <si>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</si>
  <si>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</si>
  <si>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</si>
  <si>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</si>
  <si>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晋中市妇女联合会2018年政府性基金预算支出预算表</t>
  </si>
  <si>
    <t>晋中市妇女联合会2018年“三公”经费预算表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</si>
  <si>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</si>
  <si>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</si>
  <si>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</si>
  <si>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</si>
  <si>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</si>
  <si>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</si>
  <si>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>.+0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</si>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</sst>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K16" sqref="K16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4" width="17.16015625" style="0" customWidth="1"/>
    <col min="5" max="5" width="17.5" style="0" customWidth="1"/>
    <col min="6" max="7" width="17.16015625" style="0" customWidth="1"/>
    <col min="8" max="233" width="9.16015625" style="0" customWidth="1"/>
  </cols>
  <sheetData>
    <row r="1" spans="1:7" ht="14.25" customHeight="1">
      <c r="A1" s="101"/>
      <c r="B1" s="101"/>
      <c r="C1" s="101"/>
      <c r="D1" s="101"/>
      <c r="E1" s="101"/>
      <c r="F1" s="101"/>
      <c r="G1" s="31"/>
    </row>
    <row r="2" spans="1:7" ht="22.5" customHeight="1">
      <c r="A2" s="102" t="s">
        <v>0</v>
      </c>
      <c r="B2" s="102"/>
      <c r="C2" s="102"/>
      <c r="D2" s="102"/>
      <c r="E2" s="102"/>
      <c r="F2" s="102"/>
      <c r="G2" s="102"/>
    </row>
    <row r="3" spans="1:7" ht="10.5" customHeight="1">
      <c r="A3" s="3"/>
      <c r="B3" s="3"/>
      <c r="C3" s="3"/>
      <c r="D3" s="3"/>
      <c r="E3" s="3"/>
      <c r="F3" s="3"/>
      <c r="G3" s="103" t="s">
        <v>1</v>
      </c>
    </row>
    <row r="4" spans="1:7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104" t="s">
        <v>8</v>
      </c>
    </row>
    <row r="5" spans="1:7" ht="13.5" customHeight="1">
      <c r="A5" s="8" t="s">
        <v>9</v>
      </c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  <c r="G5" s="60" t="s">
        <v>9</v>
      </c>
    </row>
    <row r="6" spans="1:7" ht="18.75" customHeight="1">
      <c r="A6" s="105" t="s">
        <v>3</v>
      </c>
      <c r="B6" s="48">
        <v>356.33</v>
      </c>
      <c r="C6" s="30">
        <v>296.48</v>
      </c>
      <c r="D6" s="30">
        <v>34.23</v>
      </c>
      <c r="E6" s="30">
        <v>7.26</v>
      </c>
      <c r="F6" s="30">
        <v>18.36</v>
      </c>
      <c r="G6" s="30">
        <v>0</v>
      </c>
    </row>
    <row r="7" spans="1:7" ht="18.75" customHeight="1">
      <c r="A7" s="105" t="s">
        <v>10</v>
      </c>
      <c r="B7" s="48">
        <v>356.33</v>
      </c>
      <c r="C7" s="30">
        <v>296.48</v>
      </c>
      <c r="D7" s="30">
        <v>34.23</v>
      </c>
      <c r="E7" s="30">
        <v>7.26</v>
      </c>
      <c r="F7" s="30">
        <v>18.36</v>
      </c>
      <c r="G7" s="30">
        <v>0</v>
      </c>
    </row>
    <row r="8" spans="1:7" ht="9.75" customHeight="1">
      <c r="A8" s="3"/>
      <c r="B8" s="3"/>
      <c r="C8" s="3"/>
      <c r="D8" s="3"/>
      <c r="E8" s="3"/>
      <c r="F8" s="3"/>
      <c r="G8" s="3"/>
    </row>
    <row r="9" spans="1:7" ht="9.75" customHeight="1">
      <c r="A9" s="3"/>
      <c r="B9" s="3"/>
      <c r="C9" s="3"/>
      <c r="D9" s="3"/>
      <c r="E9" s="3"/>
      <c r="F9" s="3"/>
      <c r="G9" s="3"/>
    </row>
    <row r="10" spans="1:7" ht="9.75" customHeight="1">
      <c r="A10" s="3"/>
      <c r="B10" s="3"/>
      <c r="C10" s="3"/>
      <c r="D10" s="3"/>
      <c r="E10" s="3"/>
      <c r="F10" s="3"/>
      <c r="G10" s="3"/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1:7" ht="9.75" customHeight="1">
      <c r="A13" s="3"/>
      <c r="B13" s="3"/>
      <c r="C13" s="3"/>
      <c r="D13" s="3"/>
      <c r="E13" s="3"/>
      <c r="F13" s="3"/>
      <c r="G13" s="3"/>
    </row>
    <row r="14" spans="3:7" ht="9.75" customHeight="1">
      <c r="C14" s="3"/>
      <c r="F14" s="3"/>
      <c r="G14" s="3"/>
    </row>
    <row r="15" ht="9.75" customHeight="1">
      <c r="C15" s="3"/>
    </row>
    <row r="16" ht="9.75" customHeight="1"/>
    <row r="17" ht="12.75" customHeight="1">
      <c r="F17" s="3"/>
    </row>
    <row r="19" ht="12.75" customHeight="1">
      <c r="F19" s="3"/>
    </row>
    <row r="20" ht="9.75" customHeight="1"/>
    <row r="21" ht="9.75" customHeight="1"/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11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12</v>
      </c>
      <c r="B4" s="57"/>
      <c r="C4" s="57"/>
      <c r="D4" s="57"/>
      <c r="E4" s="54" t="s">
        <v>13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14</v>
      </c>
      <c r="B5" s="80" t="s">
        <v>15</v>
      </c>
      <c r="C5" s="81"/>
      <c r="D5" s="82"/>
      <c r="E5" s="79" t="s">
        <v>14</v>
      </c>
      <c r="F5" s="59" t="s">
        <v>15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16</v>
      </c>
      <c r="C6" s="61" t="s">
        <v>17</v>
      </c>
      <c r="D6" s="83" t="s">
        <v>18</v>
      </c>
      <c r="E6" s="79"/>
      <c r="F6" s="60" t="s">
        <v>16</v>
      </c>
      <c r="G6" s="61" t="s">
        <v>17</v>
      </c>
      <c r="H6" s="84" t="s">
        <v>18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19</v>
      </c>
      <c r="B7" s="13">
        <v>431.09</v>
      </c>
      <c r="C7" s="13">
        <v>356.33</v>
      </c>
      <c r="D7" s="86">
        <f>IF(B7&gt;0,(C7-B7)/B7,0)</f>
        <v>-0.173420863392795</v>
      </c>
      <c r="E7" s="67" t="s">
        <v>4</v>
      </c>
      <c r="F7" s="30">
        <v>329.33</v>
      </c>
      <c r="G7" s="30">
        <v>296.48</v>
      </c>
      <c r="H7" s="86">
        <f aca="true" t="shared" si="0" ref="H7:H34">IF(F7&gt;0,(G7-F7)/F7,0)</f>
        <v>-0.09974797315762296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20</v>
      </c>
      <c r="B8" s="13">
        <v>0</v>
      </c>
      <c r="C8" s="13">
        <v>0</v>
      </c>
      <c r="D8" s="86">
        <f>IF(B8&gt;0,(C8-B8)/B8,0)</f>
        <v>0</v>
      </c>
      <c r="E8" s="67" t="s">
        <v>21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22</v>
      </c>
      <c r="B9" s="13">
        <v>0</v>
      </c>
      <c r="C9" s="13">
        <v>0</v>
      </c>
      <c r="D9" s="86">
        <f>IF(B9&gt;0,(C9-B9)/B9,0)</f>
        <v>0</v>
      </c>
      <c r="E9" s="67" t="s">
        <v>23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24</v>
      </c>
      <c r="B10" s="13">
        <v>0</v>
      </c>
      <c r="C10" s="13">
        <v>0</v>
      </c>
      <c r="D10" s="86">
        <f>IF(B10&gt;0,(C10-B10)/B10,0)</f>
        <v>0</v>
      </c>
      <c r="E10" s="67" t="s">
        <v>25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26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27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28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5</v>
      </c>
      <c r="F14" s="30">
        <v>72.99</v>
      </c>
      <c r="G14" s="30">
        <v>34.23</v>
      </c>
      <c r="H14" s="86">
        <f t="shared" si="0"/>
        <v>-0.5310316481709824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29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6</v>
      </c>
      <c r="F16" s="30">
        <v>7.92</v>
      </c>
      <c r="G16" s="30">
        <v>7.26</v>
      </c>
      <c r="H16" s="86">
        <f t="shared" si="0"/>
        <v>-0.08333333333333336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30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31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32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33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34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35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36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37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38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7</v>
      </c>
      <c r="F26" s="30">
        <v>20.85</v>
      </c>
      <c r="G26" s="30">
        <v>18.36</v>
      </c>
      <c r="H26" s="86">
        <f t="shared" si="0"/>
        <v>-0.11942446043165476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39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40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41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42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43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44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45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8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46</v>
      </c>
      <c r="B36" s="75">
        <f>SUM(B7:B10)</f>
        <v>431.09</v>
      </c>
      <c r="C36" s="75">
        <f>SUM(C7:C10)</f>
        <v>356.33</v>
      </c>
      <c r="D36" s="100">
        <f>IF(B36&gt;0,(C36-B36)/B36,0)</f>
        <v>-0.173420863392795</v>
      </c>
      <c r="E36" s="67" t="s">
        <v>47</v>
      </c>
      <c r="F36" s="78">
        <f>SUM(F7:F34)</f>
        <v>431.09000000000003</v>
      </c>
      <c r="G36" s="78">
        <f>SUM(G7:G34)</f>
        <v>356.33000000000004</v>
      </c>
      <c r="H36" s="100">
        <f>IF(F36&gt;0,(G36-F36)/F36,0)</f>
        <v>-0.17342086339279497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48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12</v>
      </c>
      <c r="B4" s="54"/>
      <c r="C4" s="54" t="s">
        <v>13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14</v>
      </c>
      <c r="B5" s="57" t="s">
        <v>49</v>
      </c>
      <c r="C5" s="58" t="s">
        <v>14</v>
      </c>
      <c r="D5" s="59" t="s">
        <v>49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50</v>
      </c>
      <c r="E6" s="61" t="s">
        <v>51</v>
      </c>
      <c r="F6" s="62" t="s">
        <v>52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53</v>
      </c>
      <c r="B7" s="10">
        <v>356.33</v>
      </c>
      <c r="C7" s="64" t="s">
        <v>4</v>
      </c>
      <c r="D7" s="30">
        <f aca="true" t="shared" si="0" ref="D7:D34">E7+F7</f>
        <v>296.48</v>
      </c>
      <c r="E7" s="30">
        <v>296.48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54</v>
      </c>
      <c r="B8" s="13">
        <v>0</v>
      </c>
      <c r="C8" s="64" t="s">
        <v>21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23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25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26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27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28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5</v>
      </c>
      <c r="D14" s="30">
        <f t="shared" si="0"/>
        <v>34.23</v>
      </c>
      <c r="E14" s="30">
        <v>34.23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29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6</v>
      </c>
      <c r="D16" s="30">
        <f t="shared" si="0"/>
        <v>7.26</v>
      </c>
      <c r="E16" s="30">
        <v>7.26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30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31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32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33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34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35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36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37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38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7</v>
      </c>
      <c r="D26" s="30">
        <f t="shared" si="0"/>
        <v>18.36</v>
      </c>
      <c r="E26" s="30">
        <v>18.36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39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40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41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42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43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44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45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8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46</v>
      </c>
      <c r="B36" s="77">
        <f>SUM(B7:B8)</f>
        <v>356.33</v>
      </c>
      <c r="C36" s="67" t="s">
        <v>47</v>
      </c>
      <c r="D36" s="78">
        <f>SUM(D7:D34)</f>
        <v>356.33000000000004</v>
      </c>
      <c r="E36" s="78">
        <f>SUM(E7:E34)</f>
        <v>356.33000000000004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55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14</v>
      </c>
      <c r="B4" s="18"/>
      <c r="C4" s="44" t="s">
        <v>46</v>
      </c>
      <c r="D4" s="45" t="s">
        <v>51</v>
      </c>
      <c r="E4" s="45" t="s">
        <v>56</v>
      </c>
      <c r="F4" s="45" t="s">
        <v>57</v>
      </c>
      <c r="G4" s="51" t="s">
        <v>58</v>
      </c>
    </row>
    <row r="5" spans="1:7" ht="19.5" customHeight="1">
      <c r="A5" s="23" t="s">
        <v>59</v>
      </c>
      <c r="B5" s="40" t="s">
        <v>60</v>
      </c>
      <c r="C5" s="44"/>
      <c r="D5" s="45"/>
      <c r="E5" s="45"/>
      <c r="F5" s="45"/>
      <c r="G5" s="51"/>
    </row>
    <row r="6" spans="1:9" ht="19.5" customHeight="1">
      <c r="A6" s="27" t="s">
        <v>9</v>
      </c>
      <c r="B6" s="28" t="s">
        <v>9</v>
      </c>
      <c r="C6" s="28" t="s">
        <v>9</v>
      </c>
      <c r="D6" s="28" t="s">
        <v>9</v>
      </c>
      <c r="E6" s="28" t="s">
        <v>9</v>
      </c>
      <c r="F6" s="28" t="s">
        <v>9</v>
      </c>
      <c r="G6" s="28" t="s">
        <v>9</v>
      </c>
      <c r="H6" s="34"/>
      <c r="I6" s="34"/>
    </row>
    <row r="7" spans="1:9" ht="15.75" customHeight="1">
      <c r="A7" s="29"/>
      <c r="B7" s="47" t="s">
        <v>3</v>
      </c>
      <c r="C7" s="49">
        <v>356.33</v>
      </c>
      <c r="D7" s="52">
        <v>356.33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61</v>
      </c>
      <c r="B8" s="47" t="s">
        <v>4</v>
      </c>
      <c r="C8" s="49">
        <v>296.48</v>
      </c>
      <c r="D8" s="52">
        <v>296.48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62</v>
      </c>
      <c r="B9" s="47" t="s">
        <v>63</v>
      </c>
      <c r="C9" s="49">
        <v>296.48</v>
      </c>
      <c r="D9" s="52">
        <v>296.48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64</v>
      </c>
      <c r="B10" s="47" t="s">
        <v>65</v>
      </c>
      <c r="C10" s="49">
        <v>124.48</v>
      </c>
      <c r="D10" s="52">
        <v>124.48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66</v>
      </c>
      <c r="B11" s="47" t="s">
        <v>67</v>
      </c>
      <c r="C11" s="49">
        <v>165.43</v>
      </c>
      <c r="D11" s="52">
        <v>165.43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68</v>
      </c>
      <c r="B12" s="47" t="s">
        <v>69</v>
      </c>
      <c r="C12" s="49">
        <v>6.57</v>
      </c>
      <c r="D12" s="52">
        <v>6.57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5</v>
      </c>
      <c r="C13" s="49">
        <v>34.23</v>
      </c>
      <c r="D13" s="52">
        <v>34.23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71</v>
      </c>
      <c r="B14" s="47" t="s">
        <v>72</v>
      </c>
      <c r="C14" s="49">
        <v>34.23</v>
      </c>
      <c r="D14" s="52">
        <v>34.23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73</v>
      </c>
      <c r="B15" s="47" t="s">
        <v>74</v>
      </c>
      <c r="C15" s="49">
        <v>12.1</v>
      </c>
      <c r="D15" s="52">
        <v>12.1</v>
      </c>
      <c r="E15" s="52">
        <v>0</v>
      </c>
      <c r="F15" s="52">
        <v>0</v>
      </c>
      <c r="G15" s="50">
        <v>0</v>
      </c>
    </row>
    <row r="16" spans="1:7" ht="18.75" customHeight="1">
      <c r="A16" s="29" t="s">
        <v>75</v>
      </c>
      <c r="B16" s="47" t="s">
        <v>76</v>
      </c>
      <c r="C16" s="49">
        <v>20.29</v>
      </c>
      <c r="D16" s="52">
        <v>20.29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77</v>
      </c>
      <c r="B17" s="47" t="s">
        <v>78</v>
      </c>
      <c r="C17" s="49">
        <v>1.84</v>
      </c>
      <c r="D17" s="52">
        <v>1.84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6</v>
      </c>
      <c r="C18" s="49">
        <v>7.26</v>
      </c>
      <c r="D18" s="52">
        <v>7.26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80</v>
      </c>
      <c r="B19" s="47" t="s">
        <v>81</v>
      </c>
      <c r="C19" s="49">
        <v>0.03</v>
      </c>
      <c r="D19" s="52">
        <v>0.03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82</v>
      </c>
      <c r="B20" s="47" t="s">
        <v>83</v>
      </c>
      <c r="C20" s="49">
        <v>0.03</v>
      </c>
      <c r="D20" s="52">
        <v>0.03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84</v>
      </c>
      <c r="B21" s="47" t="s">
        <v>85</v>
      </c>
      <c r="C21" s="49">
        <v>7.23</v>
      </c>
      <c r="D21" s="52">
        <v>7.23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86</v>
      </c>
      <c r="B22" s="47" t="s">
        <v>87</v>
      </c>
      <c r="C22" s="49">
        <v>6.67</v>
      </c>
      <c r="D22" s="52">
        <v>6.67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88</v>
      </c>
      <c r="B23" s="47" t="s">
        <v>89</v>
      </c>
      <c r="C23" s="49">
        <v>0.33</v>
      </c>
      <c r="D23" s="52">
        <v>0.33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7" t="s">
        <v>91</v>
      </c>
      <c r="C24" s="49">
        <v>0.23</v>
      </c>
      <c r="D24" s="52">
        <v>0.23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7</v>
      </c>
      <c r="C25" s="49">
        <v>18.36</v>
      </c>
      <c r="D25" s="52">
        <v>18.36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93</v>
      </c>
      <c r="B26" s="47" t="s">
        <v>94</v>
      </c>
      <c r="C26" s="49">
        <v>18.36</v>
      </c>
      <c r="D26" s="52">
        <v>18.36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95</v>
      </c>
      <c r="B27" s="47" t="s">
        <v>96</v>
      </c>
      <c r="C27" s="49">
        <v>11.62</v>
      </c>
      <c r="D27" s="52">
        <v>11.62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97</v>
      </c>
      <c r="B28" s="47" t="s">
        <v>98</v>
      </c>
      <c r="C28" s="49">
        <v>6.74</v>
      </c>
      <c r="D28" s="52">
        <v>6.74</v>
      </c>
      <c r="E28" s="52">
        <v>0</v>
      </c>
      <c r="F28" s="52">
        <v>0</v>
      </c>
      <c r="G28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99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14</v>
      </c>
      <c r="B4" s="18"/>
      <c r="C4" s="44" t="s">
        <v>47</v>
      </c>
      <c r="D4" s="45" t="s">
        <v>100</v>
      </c>
      <c r="E4" s="46" t="s">
        <v>101</v>
      </c>
    </row>
    <row r="5" spans="1:5" ht="19.5" customHeight="1">
      <c r="A5" s="23" t="s">
        <v>59</v>
      </c>
      <c r="B5" s="40" t="s">
        <v>60</v>
      </c>
      <c r="C5" s="44"/>
      <c r="D5" s="45"/>
      <c r="E5" s="46"/>
    </row>
    <row r="6" spans="1:7" ht="19.5" customHeight="1">
      <c r="A6" s="27" t="s">
        <v>9</v>
      </c>
      <c r="B6" s="28" t="s">
        <v>9</v>
      </c>
      <c r="C6" s="28" t="s">
        <v>9</v>
      </c>
      <c r="D6" s="28"/>
      <c r="E6" s="28" t="s">
        <v>9</v>
      </c>
      <c r="F6" s="34"/>
      <c r="G6" s="34"/>
    </row>
    <row r="7" spans="1:7" ht="15.75" customHeight="1">
      <c r="A7" s="29"/>
      <c r="B7" s="47" t="s">
        <v>3</v>
      </c>
      <c r="C7" s="48">
        <v>356.33</v>
      </c>
      <c r="D7" s="49">
        <v>196.33</v>
      </c>
      <c r="E7" s="50">
        <v>160</v>
      </c>
      <c r="F7" s="38"/>
      <c r="G7" s="38"/>
    </row>
    <row r="8" spans="1:5" ht="15.75" customHeight="1">
      <c r="A8" s="29" t="s">
        <v>61</v>
      </c>
      <c r="B8" s="47" t="s">
        <v>4</v>
      </c>
      <c r="C8" s="48">
        <v>296.48</v>
      </c>
      <c r="D8" s="49">
        <v>136.48</v>
      </c>
      <c r="E8" s="50">
        <v>160</v>
      </c>
    </row>
    <row r="9" spans="1:5" ht="15.75" customHeight="1">
      <c r="A9" s="29" t="s">
        <v>62</v>
      </c>
      <c r="B9" s="47" t="s">
        <v>63</v>
      </c>
      <c r="C9" s="48">
        <v>296.48</v>
      </c>
      <c r="D9" s="49">
        <v>136.48</v>
      </c>
      <c r="E9" s="50">
        <v>160</v>
      </c>
    </row>
    <row r="10" spans="1:5" ht="15.75" customHeight="1">
      <c r="A10" s="29" t="s">
        <v>64</v>
      </c>
      <c r="B10" s="47" t="s">
        <v>65</v>
      </c>
      <c r="C10" s="48">
        <v>124.48</v>
      </c>
      <c r="D10" s="49">
        <v>124.48</v>
      </c>
      <c r="E10" s="50">
        <v>0</v>
      </c>
    </row>
    <row r="11" spans="1:5" ht="18.75" customHeight="1">
      <c r="A11" s="29" t="s">
        <v>66</v>
      </c>
      <c r="B11" s="47" t="s">
        <v>67</v>
      </c>
      <c r="C11" s="48">
        <v>165.43</v>
      </c>
      <c r="D11" s="49">
        <v>5.43</v>
      </c>
      <c r="E11" s="50">
        <v>160</v>
      </c>
    </row>
    <row r="12" spans="1:5" ht="15.75" customHeight="1">
      <c r="A12" s="29" t="s">
        <v>68</v>
      </c>
      <c r="B12" s="47" t="s">
        <v>69</v>
      </c>
      <c r="C12" s="48">
        <v>6.57</v>
      </c>
      <c r="D12" s="49">
        <v>6.57</v>
      </c>
      <c r="E12" s="50">
        <v>0</v>
      </c>
    </row>
    <row r="13" spans="1:5" ht="15.75" customHeight="1">
      <c r="A13" s="29" t="s">
        <v>70</v>
      </c>
      <c r="B13" s="47" t="s">
        <v>5</v>
      </c>
      <c r="C13" s="48">
        <v>34.23</v>
      </c>
      <c r="D13" s="49">
        <v>34.23</v>
      </c>
      <c r="E13" s="50">
        <v>0</v>
      </c>
    </row>
    <row r="14" spans="1:5" ht="15.75" customHeight="1">
      <c r="A14" s="29" t="s">
        <v>71</v>
      </c>
      <c r="B14" s="47" t="s">
        <v>72</v>
      </c>
      <c r="C14" s="48">
        <v>34.23</v>
      </c>
      <c r="D14" s="49">
        <v>34.23</v>
      </c>
      <c r="E14" s="50">
        <v>0</v>
      </c>
    </row>
    <row r="15" spans="1:5" ht="15.75" customHeight="1">
      <c r="A15" s="29" t="s">
        <v>73</v>
      </c>
      <c r="B15" s="47" t="s">
        <v>74</v>
      </c>
      <c r="C15" s="48">
        <v>12.1</v>
      </c>
      <c r="D15" s="49">
        <v>12.1</v>
      </c>
      <c r="E15" s="50">
        <v>0</v>
      </c>
    </row>
    <row r="16" spans="1:5" ht="18.75" customHeight="1">
      <c r="A16" s="29" t="s">
        <v>75</v>
      </c>
      <c r="B16" s="47" t="s">
        <v>76</v>
      </c>
      <c r="C16" s="48">
        <v>20.29</v>
      </c>
      <c r="D16" s="49">
        <v>20.29</v>
      </c>
      <c r="E16" s="50">
        <v>0</v>
      </c>
    </row>
    <row r="17" spans="1:5" ht="15.75" customHeight="1">
      <c r="A17" s="29" t="s">
        <v>77</v>
      </c>
      <c r="B17" s="47" t="s">
        <v>78</v>
      </c>
      <c r="C17" s="48">
        <v>1.84</v>
      </c>
      <c r="D17" s="49">
        <v>1.84</v>
      </c>
      <c r="E17" s="50">
        <v>0</v>
      </c>
    </row>
    <row r="18" spans="1:5" ht="15.75" customHeight="1">
      <c r="A18" s="29" t="s">
        <v>79</v>
      </c>
      <c r="B18" s="47" t="s">
        <v>6</v>
      </c>
      <c r="C18" s="48">
        <v>7.26</v>
      </c>
      <c r="D18" s="49">
        <v>7.26</v>
      </c>
      <c r="E18" s="50">
        <v>0</v>
      </c>
    </row>
    <row r="19" spans="1:5" ht="15.75" customHeight="1">
      <c r="A19" s="29" t="s">
        <v>80</v>
      </c>
      <c r="B19" s="47" t="s">
        <v>81</v>
      </c>
      <c r="C19" s="48">
        <v>0.03</v>
      </c>
      <c r="D19" s="49">
        <v>0.03</v>
      </c>
      <c r="E19" s="50">
        <v>0</v>
      </c>
    </row>
    <row r="20" spans="1:5" ht="15.75" customHeight="1">
      <c r="A20" s="29" t="s">
        <v>82</v>
      </c>
      <c r="B20" s="47" t="s">
        <v>83</v>
      </c>
      <c r="C20" s="48">
        <v>0.03</v>
      </c>
      <c r="D20" s="49">
        <v>0.03</v>
      </c>
      <c r="E20" s="50">
        <v>0</v>
      </c>
    </row>
    <row r="21" spans="1:5" ht="15.75" customHeight="1">
      <c r="A21" s="29" t="s">
        <v>84</v>
      </c>
      <c r="B21" s="47" t="s">
        <v>85</v>
      </c>
      <c r="C21" s="48">
        <v>7.23</v>
      </c>
      <c r="D21" s="49">
        <v>7.23</v>
      </c>
      <c r="E21" s="50">
        <v>0</v>
      </c>
    </row>
    <row r="22" spans="1:5" ht="15.75" customHeight="1">
      <c r="A22" s="29" t="s">
        <v>86</v>
      </c>
      <c r="B22" s="47" t="s">
        <v>87</v>
      </c>
      <c r="C22" s="48">
        <v>6.67</v>
      </c>
      <c r="D22" s="49">
        <v>6.67</v>
      </c>
      <c r="E22" s="50">
        <v>0</v>
      </c>
    </row>
    <row r="23" spans="1:5" ht="15.75" customHeight="1">
      <c r="A23" s="29" t="s">
        <v>88</v>
      </c>
      <c r="B23" s="47" t="s">
        <v>89</v>
      </c>
      <c r="C23" s="48">
        <v>0.33</v>
      </c>
      <c r="D23" s="49">
        <v>0.33</v>
      </c>
      <c r="E23" s="50">
        <v>0</v>
      </c>
    </row>
    <row r="24" spans="1:5" ht="15.75" customHeight="1">
      <c r="A24" s="29" t="s">
        <v>90</v>
      </c>
      <c r="B24" s="47" t="s">
        <v>91</v>
      </c>
      <c r="C24" s="48">
        <v>0.23</v>
      </c>
      <c r="D24" s="49">
        <v>0.23</v>
      </c>
      <c r="E24" s="50">
        <v>0</v>
      </c>
    </row>
    <row r="25" spans="1:5" ht="15.75" customHeight="1">
      <c r="A25" s="29" t="s">
        <v>92</v>
      </c>
      <c r="B25" s="47" t="s">
        <v>7</v>
      </c>
      <c r="C25" s="48">
        <v>18.36</v>
      </c>
      <c r="D25" s="49">
        <v>18.36</v>
      </c>
      <c r="E25" s="50">
        <v>0</v>
      </c>
    </row>
    <row r="26" spans="1:5" ht="15.75" customHeight="1">
      <c r="A26" s="29" t="s">
        <v>93</v>
      </c>
      <c r="B26" s="47" t="s">
        <v>94</v>
      </c>
      <c r="C26" s="48">
        <v>18.36</v>
      </c>
      <c r="D26" s="49">
        <v>18.36</v>
      </c>
      <c r="E26" s="50">
        <v>0</v>
      </c>
    </row>
    <row r="27" spans="1:5" ht="15.75" customHeight="1">
      <c r="A27" s="29" t="s">
        <v>95</v>
      </c>
      <c r="B27" s="47" t="s">
        <v>96</v>
      </c>
      <c r="C27" s="48">
        <v>11.62</v>
      </c>
      <c r="D27" s="49">
        <v>11.62</v>
      </c>
      <c r="E27" s="50">
        <v>0</v>
      </c>
    </row>
    <row r="28" spans="1:5" ht="15.75" customHeight="1">
      <c r="A28" s="29" t="s">
        <v>97</v>
      </c>
      <c r="B28" s="47" t="s">
        <v>98</v>
      </c>
      <c r="C28" s="48">
        <v>6.74</v>
      </c>
      <c r="D28" s="49">
        <v>6.74</v>
      </c>
      <c r="E28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14</v>
      </c>
      <c r="B4" s="18"/>
      <c r="C4" s="19" t="s">
        <v>103</v>
      </c>
      <c r="D4" s="19"/>
      <c r="E4" s="19"/>
      <c r="F4" s="20" t="s">
        <v>104</v>
      </c>
      <c r="G4" s="21"/>
      <c r="H4" s="22"/>
      <c r="I4" s="22" t="s">
        <v>105</v>
      </c>
      <c r="J4" s="22"/>
      <c r="K4" s="32"/>
    </row>
    <row r="5" spans="1:11" ht="19.5" customHeight="1">
      <c r="A5" s="23" t="s">
        <v>59</v>
      </c>
      <c r="B5" s="24" t="s">
        <v>60</v>
      </c>
      <c r="C5" s="25" t="s">
        <v>3</v>
      </c>
      <c r="D5" s="26" t="s">
        <v>100</v>
      </c>
      <c r="E5" s="25" t="s">
        <v>101</v>
      </c>
      <c r="F5" s="25" t="s">
        <v>3</v>
      </c>
      <c r="G5" s="26" t="s">
        <v>100</v>
      </c>
      <c r="H5" s="25" t="s">
        <v>101</v>
      </c>
      <c r="I5" s="25" t="s">
        <v>3</v>
      </c>
      <c r="J5" s="26" t="s">
        <v>100</v>
      </c>
      <c r="K5" s="33" t="s">
        <v>101</v>
      </c>
    </row>
    <row r="6" spans="1:13" ht="19.5" customHeight="1">
      <c r="A6" s="27" t="s">
        <v>9</v>
      </c>
      <c r="B6" s="28" t="s">
        <v>9</v>
      </c>
      <c r="C6" s="28" t="s">
        <v>9</v>
      </c>
      <c r="D6" s="28" t="s">
        <v>9</v>
      </c>
      <c r="E6" s="27" t="s">
        <v>9</v>
      </c>
      <c r="F6" s="28" t="s">
        <v>9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34"/>
      <c r="M6" s="34"/>
    </row>
    <row r="7" spans="1:13" ht="15.75" customHeight="1">
      <c r="A7" s="29"/>
      <c r="B7" s="29" t="s">
        <v>3</v>
      </c>
      <c r="C7" s="30">
        <v>431.09</v>
      </c>
      <c r="D7" s="30">
        <v>255.49</v>
      </c>
      <c r="E7" s="30">
        <v>175.6</v>
      </c>
      <c r="F7" s="30">
        <v>356.33</v>
      </c>
      <c r="G7" s="30">
        <v>196.33</v>
      </c>
      <c r="H7" s="30">
        <v>160</v>
      </c>
      <c r="I7" s="35">
        <f aca="true" t="shared" si="0" ref="I7:I30">IF(C7&gt;0,(F7-C7)/C7,0)</f>
        <v>-0.173420863392795</v>
      </c>
      <c r="J7" s="36">
        <f aca="true" t="shared" si="1" ref="J7:J30">IF(D7&gt;0,(G7-D7)/D7,0)</f>
        <v>-0.23155505107832006</v>
      </c>
      <c r="K7" s="37">
        <f aca="true" t="shared" si="2" ref="K7:K30">IF(E7&gt;0,(H7-E7)/E7,0)</f>
        <v>-0.08883826879271067</v>
      </c>
      <c r="L7" s="38"/>
      <c r="M7" s="38"/>
    </row>
    <row r="8" spans="1:11" ht="15.75" customHeight="1">
      <c r="A8" s="29" t="s">
        <v>61</v>
      </c>
      <c r="B8" s="29" t="s">
        <v>4</v>
      </c>
      <c r="C8" s="30">
        <v>329.33</v>
      </c>
      <c r="D8" s="30">
        <v>153.73</v>
      </c>
      <c r="E8" s="30">
        <v>175.6</v>
      </c>
      <c r="F8" s="30">
        <v>296.48</v>
      </c>
      <c r="G8" s="30">
        <v>136.48</v>
      </c>
      <c r="H8" s="30">
        <v>160</v>
      </c>
      <c r="I8" s="35">
        <f t="shared" si="0"/>
        <v>-0.09974797315762296</v>
      </c>
      <c r="J8" s="36">
        <f t="shared" si="1"/>
        <v>-0.11220971833734471</v>
      </c>
      <c r="K8" s="37">
        <f t="shared" si="2"/>
        <v>-0.08883826879271067</v>
      </c>
    </row>
    <row r="9" spans="1:11" ht="15.75" customHeight="1">
      <c r="A9" s="29" t="s">
        <v>106</v>
      </c>
      <c r="B9" s="29" t="s">
        <v>63</v>
      </c>
      <c r="C9" s="30">
        <v>329.33</v>
      </c>
      <c r="D9" s="30">
        <v>153.73</v>
      </c>
      <c r="E9" s="30">
        <v>175.6</v>
      </c>
      <c r="F9" s="30">
        <v>296.48</v>
      </c>
      <c r="G9" s="30">
        <v>136.48</v>
      </c>
      <c r="H9" s="30">
        <v>160</v>
      </c>
      <c r="I9" s="35">
        <f t="shared" si="0"/>
        <v>-0.09974797315762296</v>
      </c>
      <c r="J9" s="36">
        <f t="shared" si="1"/>
        <v>-0.11220971833734471</v>
      </c>
      <c r="K9" s="37">
        <f t="shared" si="2"/>
        <v>-0.08883826879271067</v>
      </c>
    </row>
    <row r="10" spans="1:11" ht="27.75" customHeight="1">
      <c r="A10" s="29" t="s">
        <v>107</v>
      </c>
      <c r="B10" s="29" t="s">
        <v>65</v>
      </c>
      <c r="C10" s="30">
        <v>134.78</v>
      </c>
      <c r="D10" s="30">
        <v>134.78</v>
      </c>
      <c r="E10" s="30">
        <v>0</v>
      </c>
      <c r="F10" s="30">
        <v>124.48</v>
      </c>
      <c r="G10" s="30">
        <v>124.48</v>
      </c>
      <c r="H10" s="30">
        <v>0</v>
      </c>
      <c r="I10" s="35">
        <f t="shared" si="0"/>
        <v>-0.07642083395162484</v>
      </c>
      <c r="J10" s="36">
        <f t="shared" si="1"/>
        <v>-0.07642083395162484</v>
      </c>
      <c r="K10" s="37">
        <f t="shared" si="2"/>
        <v>0</v>
      </c>
    </row>
    <row r="11" spans="1:11" ht="27.75" customHeight="1">
      <c r="A11" s="29" t="s">
        <v>108</v>
      </c>
      <c r="B11" s="29" t="s">
        <v>67</v>
      </c>
      <c r="C11" s="30">
        <v>175.6</v>
      </c>
      <c r="D11" s="30">
        <v>0</v>
      </c>
      <c r="E11" s="30">
        <v>175.6</v>
      </c>
      <c r="F11" s="30">
        <v>165.43</v>
      </c>
      <c r="G11" s="30">
        <v>5.43</v>
      </c>
      <c r="H11" s="30">
        <v>160</v>
      </c>
      <c r="I11" s="35">
        <f t="shared" si="0"/>
        <v>-0.05791571753986326</v>
      </c>
      <c r="J11" s="36">
        <f t="shared" si="1"/>
        <v>0</v>
      </c>
      <c r="K11" s="37">
        <f t="shared" si="2"/>
        <v>-0.08883826879271067</v>
      </c>
    </row>
    <row r="12" spans="1:11" ht="27.75" customHeight="1">
      <c r="A12" s="29" t="s">
        <v>109</v>
      </c>
      <c r="B12" s="29" t="s">
        <v>69</v>
      </c>
      <c r="C12" s="30">
        <v>18.95</v>
      </c>
      <c r="D12" s="30">
        <v>18.95</v>
      </c>
      <c r="E12" s="30">
        <v>0</v>
      </c>
      <c r="F12" s="30">
        <v>6.57</v>
      </c>
      <c r="G12" s="30">
        <v>6.57</v>
      </c>
      <c r="H12" s="30">
        <v>0</v>
      </c>
      <c r="I12" s="35">
        <f t="shared" si="0"/>
        <v>-0.6532981530343007</v>
      </c>
      <c r="J12" s="36">
        <f t="shared" si="1"/>
        <v>-0.6532981530343007</v>
      </c>
      <c r="K12" s="37">
        <f t="shared" si="2"/>
        <v>0</v>
      </c>
    </row>
    <row r="13" spans="1:11" ht="18.75" customHeight="1">
      <c r="A13" s="29" t="s">
        <v>70</v>
      </c>
      <c r="B13" s="29" t="s">
        <v>5</v>
      </c>
      <c r="C13" s="30">
        <v>72.99</v>
      </c>
      <c r="D13" s="30">
        <v>72.99</v>
      </c>
      <c r="E13" s="30">
        <v>0</v>
      </c>
      <c r="F13" s="30">
        <v>34.23</v>
      </c>
      <c r="G13" s="30">
        <v>34.23</v>
      </c>
      <c r="H13" s="30">
        <v>0</v>
      </c>
      <c r="I13" s="35">
        <f t="shared" si="0"/>
        <v>-0.5310316481709824</v>
      </c>
      <c r="J13" s="36">
        <f t="shared" si="1"/>
        <v>-0.5310316481709824</v>
      </c>
      <c r="K13" s="37">
        <f t="shared" si="2"/>
        <v>0</v>
      </c>
    </row>
    <row r="14" spans="1:11" ht="18.75" customHeight="1">
      <c r="A14" s="29" t="s">
        <v>110</v>
      </c>
      <c r="B14" s="29" t="s">
        <v>72</v>
      </c>
      <c r="C14" s="30">
        <v>72.99</v>
      </c>
      <c r="D14" s="30">
        <v>72.99</v>
      </c>
      <c r="E14" s="30">
        <v>0</v>
      </c>
      <c r="F14" s="30">
        <v>34.23</v>
      </c>
      <c r="G14" s="30">
        <v>34.23</v>
      </c>
      <c r="H14" s="30">
        <v>0</v>
      </c>
      <c r="I14" s="35">
        <f t="shared" si="0"/>
        <v>-0.5310316481709824</v>
      </c>
      <c r="J14" s="36">
        <f t="shared" si="1"/>
        <v>-0.5310316481709824</v>
      </c>
      <c r="K14" s="37">
        <f t="shared" si="2"/>
        <v>0</v>
      </c>
    </row>
    <row r="15" spans="1:11" ht="18.75" customHeight="1">
      <c r="A15" s="29" t="s">
        <v>107</v>
      </c>
      <c r="B15" s="29" t="s">
        <v>74</v>
      </c>
      <c r="C15" s="30">
        <v>40.41</v>
      </c>
      <c r="D15" s="30">
        <v>40.41</v>
      </c>
      <c r="E15" s="30">
        <v>0</v>
      </c>
      <c r="F15" s="30">
        <v>12.1</v>
      </c>
      <c r="G15" s="30">
        <v>12.1</v>
      </c>
      <c r="H15" s="30">
        <v>0</v>
      </c>
      <c r="I15" s="35">
        <f t="shared" si="0"/>
        <v>-0.7005691660480079</v>
      </c>
      <c r="J15" s="36">
        <f t="shared" si="1"/>
        <v>-0.7005691660480079</v>
      </c>
      <c r="K15" s="37">
        <f t="shared" si="2"/>
        <v>0</v>
      </c>
    </row>
    <row r="16" spans="1:11" ht="27.75" customHeight="1">
      <c r="A16" s="29" t="s">
        <v>111</v>
      </c>
      <c r="B16" s="29" t="s">
        <v>76</v>
      </c>
      <c r="C16" s="30">
        <v>23.27</v>
      </c>
      <c r="D16" s="30">
        <v>23.27</v>
      </c>
      <c r="E16" s="30">
        <v>0</v>
      </c>
      <c r="F16" s="30">
        <v>20.29</v>
      </c>
      <c r="G16" s="30">
        <v>20.29</v>
      </c>
      <c r="H16" s="30">
        <v>0</v>
      </c>
      <c r="I16" s="35">
        <f t="shared" si="0"/>
        <v>-0.1280618822518264</v>
      </c>
      <c r="J16" s="36">
        <f t="shared" si="1"/>
        <v>-0.1280618822518264</v>
      </c>
      <c r="K16" s="37">
        <f t="shared" si="2"/>
        <v>0</v>
      </c>
    </row>
    <row r="17" spans="1:11" ht="27.75" customHeight="1">
      <c r="A17" s="29" t="s">
        <v>112</v>
      </c>
      <c r="B17" s="29" t="s">
        <v>78</v>
      </c>
      <c r="C17" s="30">
        <v>9.31</v>
      </c>
      <c r="D17" s="30">
        <v>9.31</v>
      </c>
      <c r="E17" s="30">
        <v>0</v>
      </c>
      <c r="F17" s="30">
        <v>1.84</v>
      </c>
      <c r="G17" s="30">
        <v>1.84</v>
      </c>
      <c r="H17" s="30">
        <v>0</v>
      </c>
      <c r="I17" s="35">
        <f t="shared" si="0"/>
        <v>-0.8023630504833512</v>
      </c>
      <c r="J17" s="36">
        <f t="shared" si="1"/>
        <v>-0.8023630504833512</v>
      </c>
      <c r="K17" s="37">
        <f t="shared" si="2"/>
        <v>0</v>
      </c>
    </row>
    <row r="18" spans="1:11" ht="18.75" customHeight="1">
      <c r="A18" s="29" t="s">
        <v>79</v>
      </c>
      <c r="B18" s="29" t="s">
        <v>6</v>
      </c>
      <c r="C18" s="30">
        <v>7.92</v>
      </c>
      <c r="D18" s="30">
        <v>7.92</v>
      </c>
      <c r="E18" s="30">
        <v>0</v>
      </c>
      <c r="F18" s="30">
        <v>7.26</v>
      </c>
      <c r="G18" s="30">
        <v>7.26</v>
      </c>
      <c r="H18" s="30">
        <v>0</v>
      </c>
      <c r="I18" s="35">
        <f t="shared" si="0"/>
        <v>-0.08333333333333336</v>
      </c>
      <c r="J18" s="36">
        <f t="shared" si="1"/>
        <v>-0.08333333333333336</v>
      </c>
      <c r="K18" s="37">
        <f t="shared" si="2"/>
        <v>0</v>
      </c>
    </row>
    <row r="19" spans="1:11" ht="15.75" customHeight="1">
      <c r="A19" s="29" t="s">
        <v>113</v>
      </c>
      <c r="B19" s="29" t="s">
        <v>81</v>
      </c>
      <c r="C19" s="30">
        <v>0</v>
      </c>
      <c r="D19" s="30">
        <v>0</v>
      </c>
      <c r="E19" s="30">
        <v>0</v>
      </c>
      <c r="F19" s="30">
        <v>0.03</v>
      </c>
      <c r="G19" s="30">
        <v>0.03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114</v>
      </c>
      <c r="B20" s="29" t="s">
        <v>83</v>
      </c>
      <c r="C20" s="30">
        <v>0</v>
      </c>
      <c r="D20" s="30">
        <v>0</v>
      </c>
      <c r="E20" s="30">
        <v>0</v>
      </c>
      <c r="F20" s="30">
        <v>0.03</v>
      </c>
      <c r="G20" s="30">
        <v>0.03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8.75" customHeight="1">
      <c r="A21" s="29" t="s">
        <v>115</v>
      </c>
      <c r="B21" s="29" t="s">
        <v>85</v>
      </c>
      <c r="C21" s="30">
        <v>7.24</v>
      </c>
      <c r="D21" s="30">
        <v>7.24</v>
      </c>
      <c r="E21" s="30">
        <v>0</v>
      </c>
      <c r="F21" s="30">
        <v>7.23</v>
      </c>
      <c r="G21" s="30">
        <v>7.23</v>
      </c>
      <c r="H21" s="30">
        <v>0</v>
      </c>
      <c r="I21" s="35">
        <f t="shared" si="0"/>
        <v>-0.0013812154696132301</v>
      </c>
      <c r="J21" s="36">
        <f t="shared" si="1"/>
        <v>-0.0013812154696132301</v>
      </c>
      <c r="K21" s="37">
        <f t="shared" si="2"/>
        <v>0</v>
      </c>
    </row>
    <row r="22" spans="1:11" ht="15.75" customHeight="1">
      <c r="A22" s="29" t="s">
        <v>107</v>
      </c>
      <c r="B22" s="29" t="s">
        <v>87</v>
      </c>
      <c r="C22" s="30">
        <v>6.23</v>
      </c>
      <c r="D22" s="30">
        <v>6.23</v>
      </c>
      <c r="E22" s="30">
        <v>0</v>
      </c>
      <c r="F22" s="30">
        <v>6.67</v>
      </c>
      <c r="G22" s="30">
        <v>6.67</v>
      </c>
      <c r="H22" s="30">
        <v>0</v>
      </c>
      <c r="I22" s="35">
        <f t="shared" si="0"/>
        <v>0.07062600321027279</v>
      </c>
      <c r="J22" s="36">
        <f t="shared" si="1"/>
        <v>0.07062600321027279</v>
      </c>
      <c r="K22" s="37">
        <f t="shared" si="2"/>
        <v>0</v>
      </c>
    </row>
    <row r="23" spans="1:11" ht="15.75" customHeight="1">
      <c r="A23" s="29" t="s">
        <v>108</v>
      </c>
      <c r="B23" s="29" t="s">
        <v>89</v>
      </c>
      <c r="C23" s="30">
        <v>1.01</v>
      </c>
      <c r="D23" s="30">
        <v>1.01</v>
      </c>
      <c r="E23" s="30">
        <v>0</v>
      </c>
      <c r="F23" s="30">
        <v>0.33</v>
      </c>
      <c r="G23" s="30">
        <v>0.33</v>
      </c>
      <c r="H23" s="30">
        <v>0</v>
      </c>
      <c r="I23" s="35">
        <f t="shared" si="0"/>
        <v>-0.6732673267326732</v>
      </c>
      <c r="J23" s="36">
        <f t="shared" si="1"/>
        <v>-0.6732673267326732</v>
      </c>
      <c r="K23" s="37">
        <f t="shared" si="2"/>
        <v>0</v>
      </c>
    </row>
    <row r="24" spans="1:11" ht="18.75" customHeight="1">
      <c r="A24" s="29" t="s">
        <v>114</v>
      </c>
      <c r="B24" s="29" t="s">
        <v>91</v>
      </c>
      <c r="C24" s="30">
        <v>0</v>
      </c>
      <c r="D24" s="30">
        <v>0</v>
      </c>
      <c r="E24" s="30">
        <v>0</v>
      </c>
      <c r="F24" s="30">
        <v>0.23</v>
      </c>
      <c r="G24" s="30">
        <v>0.23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116</v>
      </c>
      <c r="B25" s="29" t="s">
        <v>117</v>
      </c>
      <c r="C25" s="30">
        <v>0.68</v>
      </c>
      <c r="D25" s="30">
        <v>0.68</v>
      </c>
      <c r="E25" s="30">
        <v>0</v>
      </c>
      <c r="F25" s="30">
        <v>0</v>
      </c>
      <c r="G25" s="30">
        <v>0</v>
      </c>
      <c r="H25" s="30">
        <v>0</v>
      </c>
      <c r="I25" s="35">
        <f t="shared" si="0"/>
        <v>-1</v>
      </c>
      <c r="J25" s="36">
        <f t="shared" si="1"/>
        <v>-1</v>
      </c>
      <c r="K25" s="37">
        <f t="shared" si="2"/>
        <v>0</v>
      </c>
    </row>
    <row r="26" spans="1:11" ht="18.75" customHeight="1">
      <c r="A26" s="29" t="s">
        <v>114</v>
      </c>
      <c r="B26" s="29" t="s">
        <v>118</v>
      </c>
      <c r="C26" s="30">
        <v>0.68</v>
      </c>
      <c r="D26" s="30">
        <v>0.68</v>
      </c>
      <c r="E26" s="30">
        <v>0</v>
      </c>
      <c r="F26" s="30">
        <v>0</v>
      </c>
      <c r="G26" s="30">
        <v>0</v>
      </c>
      <c r="H26" s="30">
        <v>0</v>
      </c>
      <c r="I26" s="35">
        <f t="shared" si="0"/>
        <v>-1</v>
      </c>
      <c r="J26" s="36">
        <f t="shared" si="1"/>
        <v>-1</v>
      </c>
      <c r="K26" s="37">
        <f t="shared" si="2"/>
        <v>0</v>
      </c>
    </row>
    <row r="27" spans="1:11" ht="15.75" customHeight="1">
      <c r="A27" s="29" t="s">
        <v>92</v>
      </c>
      <c r="B27" s="29" t="s">
        <v>7</v>
      </c>
      <c r="C27" s="30">
        <v>20.85</v>
      </c>
      <c r="D27" s="30">
        <v>20.85</v>
      </c>
      <c r="E27" s="30">
        <v>0</v>
      </c>
      <c r="F27" s="30">
        <v>18.36</v>
      </c>
      <c r="G27" s="30">
        <v>18.36</v>
      </c>
      <c r="H27" s="30">
        <v>0</v>
      </c>
      <c r="I27" s="35">
        <f t="shared" si="0"/>
        <v>-0.11942446043165476</v>
      </c>
      <c r="J27" s="36">
        <f t="shared" si="1"/>
        <v>-0.11942446043165476</v>
      </c>
      <c r="K27" s="37">
        <f t="shared" si="2"/>
        <v>0</v>
      </c>
    </row>
    <row r="28" spans="1:11" ht="15.75" customHeight="1">
      <c r="A28" s="29" t="s">
        <v>119</v>
      </c>
      <c r="B28" s="29" t="s">
        <v>94</v>
      </c>
      <c r="C28" s="30">
        <v>20.85</v>
      </c>
      <c r="D28" s="30">
        <v>20.85</v>
      </c>
      <c r="E28" s="30">
        <v>0</v>
      </c>
      <c r="F28" s="30">
        <v>18.36</v>
      </c>
      <c r="G28" s="30">
        <v>18.36</v>
      </c>
      <c r="H28" s="30">
        <v>0</v>
      </c>
      <c r="I28" s="35">
        <f t="shared" si="0"/>
        <v>-0.11942446043165476</v>
      </c>
      <c r="J28" s="36">
        <f t="shared" si="1"/>
        <v>-0.11942446043165476</v>
      </c>
      <c r="K28" s="37">
        <f t="shared" si="2"/>
        <v>0</v>
      </c>
    </row>
    <row r="29" spans="1:11" ht="15.75" customHeight="1">
      <c r="A29" s="29" t="s">
        <v>107</v>
      </c>
      <c r="B29" s="29" t="s">
        <v>96</v>
      </c>
      <c r="C29" s="30">
        <v>13.36</v>
      </c>
      <c r="D29" s="30">
        <v>13.36</v>
      </c>
      <c r="E29" s="30">
        <v>0</v>
      </c>
      <c r="F29" s="30">
        <v>11.62</v>
      </c>
      <c r="G29" s="30">
        <v>11.62</v>
      </c>
      <c r="H29" s="30">
        <v>0</v>
      </c>
      <c r="I29" s="35">
        <f t="shared" si="0"/>
        <v>-0.13023952095808386</v>
      </c>
      <c r="J29" s="36">
        <f t="shared" si="1"/>
        <v>-0.13023952095808386</v>
      </c>
      <c r="K29" s="37">
        <f t="shared" si="2"/>
        <v>0</v>
      </c>
    </row>
    <row r="30" spans="1:11" ht="15.75" customHeight="1">
      <c r="A30" s="29" t="s">
        <v>108</v>
      </c>
      <c r="B30" s="29" t="s">
        <v>98</v>
      </c>
      <c r="C30" s="30">
        <v>7.49</v>
      </c>
      <c r="D30" s="30">
        <v>7.49</v>
      </c>
      <c r="E30" s="30">
        <v>0</v>
      </c>
      <c r="F30" s="30">
        <v>6.74</v>
      </c>
      <c r="G30" s="30">
        <v>6.74</v>
      </c>
      <c r="H30" s="30">
        <v>0</v>
      </c>
      <c r="I30" s="35">
        <f t="shared" si="0"/>
        <v>-0.10013351134846461</v>
      </c>
      <c r="J30" s="36">
        <f t="shared" si="1"/>
        <v>-0.10013351134846461</v>
      </c>
      <c r="K30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14</v>
      </c>
      <c r="B4" s="18"/>
      <c r="C4" s="39" t="s">
        <v>104</v>
      </c>
      <c r="D4" s="22" t="s">
        <v>121</v>
      </c>
    </row>
    <row r="5" spans="1:4" ht="19.5" customHeight="1">
      <c r="A5" s="23" t="s">
        <v>59</v>
      </c>
      <c r="B5" s="40" t="s">
        <v>122</v>
      </c>
      <c r="C5" s="39"/>
      <c r="D5" s="22"/>
    </row>
    <row r="6" spans="1:6" ht="19.5" customHeight="1">
      <c r="A6" s="28" t="s">
        <v>9</v>
      </c>
      <c r="B6" s="28" t="s">
        <v>9</v>
      </c>
      <c r="C6" s="27" t="s">
        <v>9</v>
      </c>
      <c r="D6" s="28" t="s">
        <v>9</v>
      </c>
      <c r="E6" s="34"/>
      <c r="F6" s="34"/>
    </row>
    <row r="7" spans="1:6" ht="15.75" customHeight="1">
      <c r="A7" s="29"/>
      <c r="B7" s="41" t="s">
        <v>3</v>
      </c>
      <c r="C7" s="42">
        <v>196.33</v>
      </c>
      <c r="D7" s="43"/>
      <c r="E7" s="38"/>
      <c r="F7" s="38"/>
    </row>
    <row r="8" spans="1:4" ht="15.75" customHeight="1">
      <c r="A8" s="29" t="s">
        <v>123</v>
      </c>
      <c r="B8" s="41" t="s">
        <v>124</v>
      </c>
      <c r="C8" s="42">
        <v>155.78</v>
      </c>
      <c r="D8" s="43"/>
    </row>
    <row r="9" spans="1:5" ht="15.75" customHeight="1">
      <c r="A9" s="29" t="s">
        <v>125</v>
      </c>
      <c r="B9" s="41" t="s">
        <v>126</v>
      </c>
      <c r="C9" s="42">
        <v>59.88</v>
      </c>
      <c r="D9" s="43"/>
      <c r="E9" s="3"/>
    </row>
    <row r="10" spans="1:4" ht="15.75" customHeight="1">
      <c r="A10" s="29" t="s">
        <v>127</v>
      </c>
      <c r="B10" s="41" t="s">
        <v>128</v>
      </c>
      <c r="C10" s="42">
        <v>46.5</v>
      </c>
      <c r="D10" s="43"/>
    </row>
    <row r="11" spans="1:5" ht="15.75" customHeight="1">
      <c r="A11" s="29" t="s">
        <v>129</v>
      </c>
      <c r="B11" s="41" t="s">
        <v>130</v>
      </c>
      <c r="C11" s="42">
        <v>4.77</v>
      </c>
      <c r="D11" s="43"/>
      <c r="E11" s="3"/>
    </row>
    <row r="12" spans="1:4" ht="15.75" customHeight="1">
      <c r="A12" s="29" t="s">
        <v>131</v>
      </c>
      <c r="B12" s="41" t="s">
        <v>132</v>
      </c>
      <c r="C12" s="42">
        <v>8.8</v>
      </c>
      <c r="D12" s="43"/>
    </row>
    <row r="13" spans="1:4" ht="15.75" customHeight="1">
      <c r="A13" s="29" t="s">
        <v>133</v>
      </c>
      <c r="B13" s="41" t="s">
        <v>134</v>
      </c>
      <c r="C13" s="42">
        <v>2.08</v>
      </c>
      <c r="D13" s="43"/>
    </row>
    <row r="14" spans="1:4" ht="15.75" customHeight="1">
      <c r="A14" s="29" t="s">
        <v>135</v>
      </c>
      <c r="B14" s="41" t="s">
        <v>136</v>
      </c>
      <c r="C14" s="42">
        <v>20.29</v>
      </c>
      <c r="D14" s="43"/>
    </row>
    <row r="15" spans="1:4" ht="15.75" customHeight="1">
      <c r="A15" s="29" t="s">
        <v>137</v>
      </c>
      <c r="B15" s="41" t="s">
        <v>138</v>
      </c>
      <c r="C15" s="42">
        <v>1.84</v>
      </c>
      <c r="D15" s="43"/>
    </row>
    <row r="16" spans="1:4" ht="15.75" customHeight="1">
      <c r="A16" s="29" t="s">
        <v>139</v>
      </c>
      <c r="B16" s="41" t="s">
        <v>140</v>
      </c>
      <c r="C16" s="42">
        <v>11.62</v>
      </c>
      <c r="D16" s="43"/>
    </row>
    <row r="17" spans="1:4" ht="15.75" customHeight="1">
      <c r="A17" s="29" t="s">
        <v>141</v>
      </c>
      <c r="B17" s="41" t="s">
        <v>142</v>
      </c>
      <c r="C17" s="42">
        <v>24.95</v>
      </c>
      <c r="D17" s="43"/>
    </row>
    <row r="18" spans="1:4" ht="15.75" customHeight="1">
      <c r="A18" s="29" t="s">
        <v>143</v>
      </c>
      <c r="B18" s="41" t="s">
        <v>144</v>
      </c>
      <c r="C18" s="42">
        <v>2.2</v>
      </c>
      <c r="D18" s="43"/>
    </row>
    <row r="19" spans="1:4" ht="15.75" customHeight="1">
      <c r="A19" s="29" t="s">
        <v>145</v>
      </c>
      <c r="B19" s="41" t="s">
        <v>146</v>
      </c>
      <c r="C19" s="42">
        <v>1</v>
      </c>
      <c r="D19" s="43"/>
    </row>
    <row r="20" spans="1:4" ht="15.75" customHeight="1">
      <c r="A20" s="29" t="s">
        <v>147</v>
      </c>
      <c r="B20" s="41" t="s">
        <v>148</v>
      </c>
      <c r="C20" s="42">
        <v>0.1</v>
      </c>
      <c r="D20" s="43"/>
    </row>
    <row r="21" spans="1:4" ht="15.75" customHeight="1">
      <c r="A21" s="29" t="s">
        <v>149</v>
      </c>
      <c r="B21" s="41" t="s">
        <v>150</v>
      </c>
      <c r="C21" s="42">
        <v>0.09</v>
      </c>
      <c r="D21" s="43"/>
    </row>
    <row r="22" spans="1:4" ht="15.75" customHeight="1">
      <c r="A22" s="29" t="s">
        <v>151</v>
      </c>
      <c r="B22" s="41" t="s">
        <v>152</v>
      </c>
      <c r="C22" s="42">
        <v>1</v>
      </c>
      <c r="D22" s="43"/>
    </row>
    <row r="23" spans="1:4" ht="15.75" customHeight="1">
      <c r="A23" s="29" t="s">
        <v>153</v>
      </c>
      <c r="B23" s="41" t="s">
        <v>154</v>
      </c>
      <c r="C23" s="42">
        <v>1</v>
      </c>
      <c r="D23" s="43"/>
    </row>
    <row r="24" spans="1:4" ht="15.75" customHeight="1">
      <c r="A24" s="29" t="s">
        <v>155</v>
      </c>
      <c r="B24" s="41" t="s">
        <v>156</v>
      </c>
      <c r="C24" s="42">
        <v>1.2</v>
      </c>
      <c r="D24" s="43"/>
    </row>
    <row r="25" spans="1:4" ht="15.75" customHeight="1">
      <c r="A25" s="29" t="s">
        <v>157</v>
      </c>
      <c r="B25" s="41" t="s">
        <v>158</v>
      </c>
      <c r="C25" s="42">
        <v>0.1</v>
      </c>
      <c r="D25" s="43"/>
    </row>
    <row r="26" spans="1:4" ht="15.75" customHeight="1">
      <c r="A26" s="29" t="s">
        <v>159</v>
      </c>
      <c r="B26" s="41" t="s">
        <v>160</v>
      </c>
      <c r="C26" s="42">
        <v>0.2</v>
      </c>
      <c r="D26" s="43"/>
    </row>
    <row r="27" spans="1:4" ht="15.75" customHeight="1">
      <c r="A27" s="29" t="s">
        <v>161</v>
      </c>
      <c r="B27" s="41" t="s">
        <v>162</v>
      </c>
      <c r="C27" s="42">
        <v>0.1</v>
      </c>
      <c r="D27" s="43"/>
    </row>
    <row r="28" spans="1:4" ht="15.75" customHeight="1">
      <c r="A28" s="29" t="s">
        <v>163</v>
      </c>
      <c r="B28" s="41" t="s">
        <v>164</v>
      </c>
      <c r="C28" s="42">
        <v>2.03</v>
      </c>
      <c r="D28" s="43"/>
    </row>
    <row r="29" spans="1:4" ht="15.75" customHeight="1">
      <c r="A29" s="29" t="s">
        <v>165</v>
      </c>
      <c r="B29" s="41" t="s">
        <v>166</v>
      </c>
      <c r="C29" s="42">
        <v>0.84</v>
      </c>
      <c r="D29" s="43"/>
    </row>
    <row r="30" spans="1:4" ht="15.75" customHeight="1">
      <c r="A30" s="29" t="s">
        <v>167</v>
      </c>
      <c r="B30" s="41" t="s">
        <v>168</v>
      </c>
      <c r="C30" s="42">
        <v>12.36</v>
      </c>
      <c r="D30" s="43"/>
    </row>
    <row r="31" spans="1:4" ht="15.75" customHeight="1">
      <c r="A31" s="29" t="s">
        <v>169</v>
      </c>
      <c r="B31" s="41" t="s">
        <v>170</v>
      </c>
      <c r="C31" s="42">
        <v>2.73</v>
      </c>
      <c r="D31" s="43"/>
    </row>
    <row r="32" spans="1:4" ht="15.75" customHeight="1">
      <c r="A32" s="29" t="s">
        <v>171</v>
      </c>
      <c r="B32" s="41" t="s">
        <v>172</v>
      </c>
      <c r="C32" s="42">
        <v>13.76</v>
      </c>
      <c r="D32" s="43"/>
    </row>
    <row r="33" spans="1:4" ht="15.75" customHeight="1">
      <c r="A33" s="29" t="s">
        <v>173</v>
      </c>
      <c r="B33" s="41" t="s">
        <v>174</v>
      </c>
      <c r="C33" s="42">
        <v>10.04</v>
      </c>
      <c r="D33" s="43"/>
    </row>
    <row r="34" spans="1:4" ht="15.75" customHeight="1">
      <c r="A34" s="29" t="s">
        <v>175</v>
      </c>
      <c r="B34" s="41" t="s">
        <v>176</v>
      </c>
      <c r="C34" s="42">
        <v>3.69</v>
      </c>
      <c r="D34" s="43"/>
    </row>
    <row r="35" spans="1:4" ht="15.75" customHeight="1">
      <c r="A35" s="29" t="s">
        <v>177</v>
      </c>
      <c r="B35" s="41" t="s">
        <v>178</v>
      </c>
      <c r="C35" s="42">
        <v>0.03</v>
      </c>
      <c r="D35" s="43"/>
    </row>
    <row r="36" spans="1:4" ht="15.75" customHeight="1">
      <c r="A36" s="29" t="s">
        <v>179</v>
      </c>
      <c r="B36" s="41" t="s">
        <v>180</v>
      </c>
      <c r="C36" s="42">
        <v>1.84</v>
      </c>
      <c r="D36" s="43"/>
    </row>
    <row r="37" spans="1:4" ht="15.75" customHeight="1">
      <c r="A37" s="29" t="s">
        <v>181</v>
      </c>
      <c r="B37" s="41" t="s">
        <v>182</v>
      </c>
      <c r="C37" s="42">
        <v>1.84</v>
      </c>
      <c r="D37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5" sqref="A5"/>
    </sheetView>
  </sheetViews>
  <sheetFormatPr defaultColWidth="9.16015625" defaultRowHeight="11.25"/>
  <cols>
    <col min="1" max="9" width="16.33203125" style="0" customWidth="1"/>
    <col min="10" max="10" width="17" style="0" customWidth="1"/>
    <col min="11" max="11" width="15.8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183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14</v>
      </c>
      <c r="B4" s="18"/>
      <c r="C4" s="19" t="s">
        <v>103</v>
      </c>
      <c r="D4" s="19"/>
      <c r="E4" s="19"/>
      <c r="F4" s="20" t="s">
        <v>104</v>
      </c>
      <c r="G4" s="21"/>
      <c r="H4" s="22"/>
      <c r="I4" s="22" t="s">
        <v>105</v>
      </c>
      <c r="J4" s="22"/>
      <c r="K4" s="32"/>
    </row>
    <row r="5" spans="1:11" ht="19.5" customHeight="1">
      <c r="A5" s="23" t="s">
        <v>59</v>
      </c>
      <c r="B5" s="24" t="s">
        <v>60</v>
      </c>
      <c r="C5" s="25" t="s">
        <v>3</v>
      </c>
      <c r="D5" s="26" t="s">
        <v>100</v>
      </c>
      <c r="E5" s="25" t="s">
        <v>101</v>
      </c>
      <c r="F5" s="25" t="s">
        <v>3</v>
      </c>
      <c r="G5" s="26" t="s">
        <v>100</v>
      </c>
      <c r="H5" s="25" t="s">
        <v>101</v>
      </c>
      <c r="I5" s="25" t="s">
        <v>3</v>
      </c>
      <c r="J5" s="26" t="s">
        <v>100</v>
      </c>
      <c r="K5" s="33" t="s">
        <v>101</v>
      </c>
    </row>
    <row r="6" spans="1:13" ht="19.5" customHeight="1">
      <c r="A6" s="27" t="s">
        <v>9</v>
      </c>
      <c r="B6" s="28" t="s">
        <v>9</v>
      </c>
      <c r="C6" s="28" t="s">
        <v>9</v>
      </c>
      <c r="D6" s="28" t="s">
        <v>9</v>
      </c>
      <c r="E6" s="27" t="s">
        <v>9</v>
      </c>
      <c r="F6" s="28" t="s">
        <v>9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9" sqref="B9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184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185</v>
      </c>
      <c r="B4" s="8" t="s">
        <v>49</v>
      </c>
      <c r="C4" s="8" t="s">
        <v>121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186</v>
      </c>
      <c r="B5" s="10">
        <v>1.2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188</v>
      </c>
      <c r="B7" s="14">
        <v>1.2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189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190</v>
      </c>
      <c r="B9" s="10" t="s">
        <v>191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192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</cp:lastModifiedBy>
  <dcterms:created xsi:type="dcterms:W3CDTF">2018-04-04T08:19:22Z</dcterms:created>
  <dcterms:modified xsi:type="dcterms:W3CDTF">2018-04-04T08:44:55Z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