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$A$1:$C$7</definedName>
    <definedName name="_xlnm.Print_Area" localSheetId="3">$A$1:$K$32</definedName>
    <definedName name="_xlnm.Print_Area" localSheetId="4">$A$1:$K$32</definedName>
    <definedName name="_xlnm.Print_Area" localSheetId="5">$A$1:$K$32</definedName>
    <definedName name="_xlnm.Print_Area" localSheetId="6">$A$1:$W$33</definedName>
    <definedName name="_xlnm.Print_Area" localSheetId="7">$A$1:$K$10</definedName>
    <definedName name="_xlnm.Print_Area" localSheetId="8">$A$1:$E$24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<sst xmlns="http://schemas.openxmlformats.org/spreadsheetml/2006/main" count="473" uniqueCount="192">
  <si>
    <t>收入</t>
  </si>
  <si>
    <t>其他支出</t>
  </si>
  <si>
    <t>对个人和家庭的补助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</si>
  <si>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</si>
  <si>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</si>
  <si>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</si>
  <si>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</si>
  <si>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</si>
  <si>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>晋中市中级人民法院2017年一般公共预算支出预算表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</si>
  <si>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</si>
  <si>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</si>
  <si>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</si>
  <si>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</si>
  <si>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  案件审判</t>
  </si>
  <si>
    <t xml:space="preserve">    事业单位医疗</t>
  </si>
  <si>
    <t>晋中市中级人民法院2017年政府性基金预算支出预算表</t>
  </si>
  <si>
    <t xml:space="preserve">  30206</t>
  </si>
  <si>
    <t>国防支出</t>
  </si>
  <si>
    <t>晋中市中级人民法院2017年财政拨款收支总表</t>
  </si>
  <si>
    <t>资源勘探信息等支出</t>
  </si>
  <si>
    <t>农林水支出</t>
  </si>
  <si>
    <t xml:space="preserve">  30302</t>
  </si>
  <si>
    <t xml:space="preserve">  02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</si>
  <si>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</si>
  <si>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</si>
  <si>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</si>
  <si>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</si>
  <si>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</si>
  <si>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</si>
  <si>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 xml:space="preserve">    行政单位医疗</t>
  </si>
  <si>
    <t>2017年比2016年增减%</t>
  </si>
  <si>
    <t xml:space="preserve">    “两庭”建设</t>
  </si>
  <si>
    <t>国有资本经营预算支出</t>
  </si>
  <si>
    <t>本年支出合计</t>
  </si>
  <si>
    <t>2017年晋中市市直部门预算汇总表</t>
  </si>
  <si>
    <t>晋中市中级人民法院2017年“三公”经费预算表</t>
  </si>
  <si>
    <t xml:space="preserve">  30311</t>
  </si>
  <si>
    <t xml:space="preserve">  生活补助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</si>
  <si>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</si>
  <si>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</si>
  <si>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</si>
  <si>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</si>
  <si>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</si>
  <si>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</si>
  <si>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  2040501</t>
  </si>
  <si>
    <t xml:space="preserve">    机关事业单位基本养老保险缴费支出</t>
  </si>
  <si>
    <t>208</t>
  </si>
  <si>
    <t>204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</si>
  <si>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</si>
  <si>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</si>
  <si>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</si>
  <si>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</si>
  <si>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</si>
  <si>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</si>
  <si>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 xml:space="preserve">  法院</t>
  </si>
  <si>
    <t>303</t>
  </si>
  <si>
    <t>债务发行费用支出</t>
  </si>
  <si>
    <t xml:space="preserve">  退休费</t>
  </si>
  <si>
    <t>科目名称</t>
  </si>
  <si>
    <t xml:space="preserve">    2101399</t>
  </si>
  <si>
    <t xml:space="preserve">    归口管理的行政单位离退休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</si>
  <si>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</si>
  <si>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</si>
  <si>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</si>
  <si>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</si>
  <si>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</si>
  <si>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</si>
  <si>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</si>
  <si>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</si>
  <si>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</si>
  <si>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</si>
  <si>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</si>
  <si>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 xml:space="preserve">  水费</t>
  </si>
  <si>
    <t>221</t>
  </si>
  <si>
    <t xml:space="preserve">  行政事业单位医疗</t>
  </si>
  <si>
    <t xml:space="preserve">  30209</t>
  </si>
  <si>
    <t xml:space="preserve">  30205</t>
  </si>
  <si>
    <t>三、纳入专户管理的资金</t>
  </si>
  <si>
    <t>外交支出</t>
  </si>
  <si>
    <t xml:space="preserve">  30309</t>
  </si>
  <si>
    <t xml:space="preserve">  30305</t>
  </si>
  <si>
    <t xml:space="preserve">  05</t>
  </si>
  <si>
    <t xml:space="preserve">  30301</t>
  </si>
  <si>
    <t xml:space="preserve">  物业管理费</t>
  </si>
  <si>
    <t xml:space="preserve">    2080501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</si>
  <si>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</si>
  <si>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</si>
  <si>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</si>
  <si>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</si>
  <si>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</si>
  <si>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</si>
  <si>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21011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</si>
  <si>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</si>
  <si>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</si>
  <si>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</si>
  <si>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</si>
  <si>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</si>
  <si>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 xml:space="preserve">  22102</t>
  </si>
  <si>
    <t xml:space="preserve">    2040502</t>
  </si>
  <si>
    <t xml:space="preserve">    事业单位离退休</t>
  </si>
  <si>
    <t>政府性基金</t>
  </si>
  <si>
    <t>单位：万元</t>
  </si>
  <si>
    <t xml:space="preserve">  21208</t>
  </si>
  <si>
    <t xml:space="preserve">  福利费</t>
  </si>
  <si>
    <t>晋中市中级人民法院2017年一般公共预算安排基本支出分经济科目表</t>
  </si>
  <si>
    <t xml:space="preserve">    99</t>
  </si>
  <si>
    <t xml:space="preserve">    50</t>
  </si>
  <si>
    <t>302</t>
  </si>
  <si>
    <t>工资福利支出</t>
  </si>
  <si>
    <t>小计</t>
  </si>
  <si>
    <t>四、其他各项收入</t>
  </si>
  <si>
    <t>2017年</t>
  </si>
  <si>
    <t>备注</t>
  </si>
  <si>
    <t xml:space="preserve">  行政事业单位离退休</t>
  </si>
  <si>
    <t>文化体育与传媒支出</t>
  </si>
  <si>
    <t xml:space="preserve">  公务交通补贴</t>
  </si>
  <si>
    <t>项目支出</t>
  </si>
  <si>
    <t xml:space="preserve">    其他国有土地使用权出让收入安排的支出</t>
  </si>
  <si>
    <t>国土海洋气象等支出</t>
  </si>
  <si>
    <t>支出</t>
  </si>
  <si>
    <t xml:space="preserve">    04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</si>
  <si>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</si>
  <si>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</si>
  <si>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</si>
  <si>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</si>
  <si>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</si>
  <si>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</si>
  <si>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</si>
  <si>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 xml:space="preserve">  30103</t>
  </si>
  <si>
    <t>一、公共财政预算</t>
  </si>
  <si>
    <t>二、公务接待费</t>
  </si>
  <si>
    <t xml:space="preserve">  30208</t>
  </si>
  <si>
    <t>2017年比2016年预算数增减%</t>
  </si>
  <si>
    <t xml:space="preserve">    其他医疗救助支出</t>
  </si>
  <si>
    <t xml:space="preserve">    2101102</t>
  </si>
  <si>
    <t>**</t>
  </si>
  <si>
    <t xml:space="preserve">  08</t>
  </si>
  <si>
    <t>商品和服务支出</t>
  </si>
  <si>
    <t>2017年预算数</t>
  </si>
  <si>
    <t xml:space="preserve">  取暖费</t>
  </si>
  <si>
    <t xml:space="preserve">    行政运行（法院）</t>
  </si>
  <si>
    <t>2016年预算数</t>
  </si>
  <si>
    <t>金融支出</t>
  </si>
  <si>
    <t xml:space="preserve">    事业运行（法院）</t>
  </si>
  <si>
    <t>社会保障和就业支出</t>
  </si>
  <si>
    <t>合        计</t>
  </si>
  <si>
    <t xml:space="preserve">  30239</t>
  </si>
  <si>
    <t xml:space="preserve">  99</t>
  </si>
  <si>
    <t xml:space="preserve">  13</t>
  </si>
  <si>
    <t xml:space="preserve">  离休费</t>
  </si>
  <si>
    <t xml:space="preserve">    2210201</t>
  </si>
  <si>
    <t>晋中市中级人民法院2017年预算收支总表</t>
  </si>
  <si>
    <t>粮油物资储备等支出</t>
  </si>
  <si>
    <t>教育支出</t>
  </si>
  <si>
    <t>单位名称</t>
  </si>
  <si>
    <t>301</t>
  </si>
  <si>
    <t xml:space="preserve">  住房公积金</t>
  </si>
  <si>
    <t xml:space="preserve">  20805</t>
  </si>
  <si>
    <t>项        目</t>
  </si>
  <si>
    <t>经济科目名称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</si>
  <si>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</si>
  <si>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</si>
  <si>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</si>
  <si>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</si>
  <si>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</si>
  <si>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</si>
  <si>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 xml:space="preserve">  20405</t>
  </si>
  <si>
    <t>2016年</t>
  </si>
  <si>
    <t>交通运输支出</t>
  </si>
  <si>
    <t>债务付息支出</t>
  </si>
  <si>
    <t xml:space="preserve">    一般行政管理事务（法院）</t>
  </si>
  <si>
    <t xml:space="preserve">    2101101</t>
  </si>
  <si>
    <t xml:space="preserve">    2120899</t>
  </si>
  <si>
    <t xml:space="preserve">    2040550</t>
  </si>
  <si>
    <t xml:space="preserve">  21013</t>
  </si>
  <si>
    <t>转移性支出</t>
  </si>
  <si>
    <t>212</t>
  </si>
  <si>
    <t>预备费</t>
  </si>
  <si>
    <t>晋中市中级人民法院2017年部门预算支出总表</t>
  </si>
  <si>
    <t xml:space="preserve">  30314</t>
  </si>
  <si>
    <t>晋中市中级人民法院2017年部门预算收入总表</t>
  </si>
  <si>
    <t>晋中市中级人民法院</t>
  </si>
  <si>
    <t xml:space="preserve">    2210202</t>
  </si>
  <si>
    <t xml:space="preserve">    2040504</t>
  </si>
  <si>
    <t xml:space="preserve">  国有土地使用权出让收入及对应专项债务收入安排的支出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</si>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</sst>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4" fontId="0" fillId="0" borderId="7" xfId="0" applyNumberFormat="1" applyFont="1" applyFill="1" applyBorder="1" applyAlignment="1" applyProtection="1">
      <alignment horizontal="center" vertical="center" wrapText="1"/>
      <protection/>
    </xf>
    <xf numFmtId="185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5" fontId="0" fillId="0" borderId="4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5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5" fontId="0" fillId="0" borderId="4" xfId="0" applyNumberFormat="1" applyFont="1" applyFill="1" applyBorder="1" applyAlignment="1" applyProtection="1">
      <alignment horizontal="center" vertical="center" wrapText="1"/>
      <protection/>
    </xf>
    <xf numFmtId="185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4" fontId="6" fillId="0" borderId="7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M2" sqref="M2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101</v>
      </c>
    </row>
    <row r="4" spans="1:30" ht="31.5" customHeight="1">
      <c r="A4" s="6" t="s">
        <v>154</v>
      </c>
      <c r="B4" s="6" t="s">
        <v>43</v>
      </c>
      <c r="C4" s="17" t="s">
        <v>28</v>
      </c>
      <c r="D4" s="17" t="s">
        <v>78</v>
      </c>
      <c r="E4" s="17" t="s">
        <v>17</v>
      </c>
      <c r="F4" s="17" t="s">
        <v>87</v>
      </c>
      <c r="G4" s="17" t="s">
        <v>153</v>
      </c>
      <c r="H4" s="17" t="s">
        <v>61</v>
      </c>
      <c r="I4" s="17" t="s">
        <v>114</v>
      </c>
      <c r="J4" s="17" t="s">
        <v>144</v>
      </c>
      <c r="K4" s="17" t="s">
        <v>186</v>
      </c>
      <c r="L4" s="17" t="s">
        <v>24</v>
      </c>
      <c r="M4" s="17" t="s">
        <v>92</v>
      </c>
      <c r="N4" s="17" t="s">
        <v>88</v>
      </c>
      <c r="O4" s="17" t="s">
        <v>20</v>
      </c>
      <c r="P4" s="17" t="s">
        <v>168</v>
      </c>
      <c r="Q4" s="17" t="s">
        <v>19</v>
      </c>
      <c r="R4" s="17" t="s">
        <v>42</v>
      </c>
      <c r="S4" s="17" t="s">
        <v>142</v>
      </c>
      <c r="T4" s="17" t="s">
        <v>50</v>
      </c>
      <c r="U4" s="17" t="s">
        <v>118</v>
      </c>
      <c r="V4" s="17" t="s">
        <v>160</v>
      </c>
      <c r="W4" s="17" t="s">
        <v>152</v>
      </c>
      <c r="X4" s="18" t="s">
        <v>32</v>
      </c>
      <c r="Y4" s="18" t="s">
        <v>177</v>
      </c>
      <c r="Z4" s="18" t="s">
        <v>1</v>
      </c>
      <c r="AA4" s="17" t="s">
        <v>175</v>
      </c>
      <c r="AB4" s="18" t="s">
        <v>67</v>
      </c>
      <c r="AC4" s="62" t="s">
        <v>169</v>
      </c>
      <c r="AD4" s="18" t="s">
        <v>56</v>
      </c>
    </row>
    <row r="5" spans="1:30" ht="13.5" customHeight="1">
      <c r="A5" s="7" t="s">
        <v>135</v>
      </c>
      <c r="B5" s="7" t="s">
        <v>135</v>
      </c>
      <c r="C5" s="7" t="s">
        <v>135</v>
      </c>
      <c r="D5" s="7" t="s">
        <v>135</v>
      </c>
      <c r="E5" s="7" t="s">
        <v>135</v>
      </c>
      <c r="F5" s="7" t="s">
        <v>135</v>
      </c>
      <c r="G5" s="7" t="s">
        <v>135</v>
      </c>
      <c r="H5" s="7" t="s">
        <v>135</v>
      </c>
      <c r="I5" s="7" t="s">
        <v>135</v>
      </c>
      <c r="J5" s="7" t="s">
        <v>135</v>
      </c>
      <c r="K5" s="7" t="s">
        <v>135</v>
      </c>
      <c r="L5" s="7" t="s">
        <v>135</v>
      </c>
      <c r="M5" s="7" t="s">
        <v>135</v>
      </c>
      <c r="N5" s="7" t="s">
        <v>135</v>
      </c>
      <c r="O5" s="7" t="s">
        <v>135</v>
      </c>
      <c r="P5" s="7" t="s">
        <v>135</v>
      </c>
      <c r="Q5" s="7" t="s">
        <v>135</v>
      </c>
      <c r="R5" s="7" t="s">
        <v>135</v>
      </c>
      <c r="S5" s="7" t="s">
        <v>135</v>
      </c>
      <c r="T5" s="7" t="s">
        <v>135</v>
      </c>
      <c r="U5" s="7" t="s">
        <v>135</v>
      </c>
      <c r="V5" s="7" t="s">
        <v>135</v>
      </c>
      <c r="W5" s="7" t="s">
        <v>135</v>
      </c>
      <c r="X5" s="7" t="s">
        <v>135</v>
      </c>
      <c r="Y5" s="7" t="s">
        <v>135</v>
      </c>
      <c r="Z5" s="7" t="s">
        <v>135</v>
      </c>
      <c r="AA5" s="7" t="s">
        <v>135</v>
      </c>
      <c r="AB5" s="7" t="s">
        <v>135</v>
      </c>
      <c r="AC5" s="7" t="s">
        <v>135</v>
      </c>
      <c r="AD5" s="63" t="s">
        <v>135</v>
      </c>
    </row>
    <row r="6" spans="1:30" ht="18.75" customHeight="1">
      <c r="A6" s="95" t="s">
        <v>43</v>
      </c>
      <c r="B6" s="96">
        <v>6210.8</v>
      </c>
      <c r="C6" s="94">
        <v>0</v>
      </c>
      <c r="D6" s="94">
        <v>0</v>
      </c>
      <c r="E6" s="94">
        <v>0</v>
      </c>
      <c r="F6" s="94">
        <v>3037.57</v>
      </c>
      <c r="G6" s="94">
        <v>0</v>
      </c>
      <c r="H6" s="94">
        <v>0</v>
      </c>
      <c r="I6" s="94">
        <v>0</v>
      </c>
      <c r="J6" s="94">
        <v>699.85</v>
      </c>
      <c r="K6" s="94">
        <v>0</v>
      </c>
      <c r="L6" s="94">
        <v>71.04</v>
      </c>
      <c r="M6" s="94">
        <v>0</v>
      </c>
      <c r="N6" s="94">
        <v>2214.46</v>
      </c>
      <c r="O6" s="94">
        <v>0</v>
      </c>
      <c r="P6" s="94">
        <v>0</v>
      </c>
      <c r="Q6" s="94">
        <v>0</v>
      </c>
      <c r="R6" s="94">
        <v>0</v>
      </c>
      <c r="S6" s="94">
        <v>0</v>
      </c>
      <c r="T6" s="94">
        <v>0</v>
      </c>
      <c r="U6" s="94">
        <v>0</v>
      </c>
      <c r="V6" s="94">
        <v>187.88</v>
      </c>
      <c r="W6" s="94">
        <v>0</v>
      </c>
      <c r="X6" s="94">
        <v>0</v>
      </c>
      <c r="Y6" s="94">
        <v>0</v>
      </c>
      <c r="Z6" s="94">
        <v>0</v>
      </c>
      <c r="AA6" s="94">
        <v>0</v>
      </c>
      <c r="AB6" s="94">
        <v>0</v>
      </c>
      <c r="AC6" s="94">
        <v>0</v>
      </c>
      <c r="AD6" s="94">
        <v>0</v>
      </c>
    </row>
    <row r="7" spans="1:30" ht="18.75" customHeight="1">
      <c r="A7" s="95" t="s">
        <v>181</v>
      </c>
      <c r="B7" s="96">
        <v>6210.8</v>
      </c>
      <c r="C7" s="94">
        <v>0</v>
      </c>
      <c r="D7" s="94">
        <v>0</v>
      </c>
      <c r="E7" s="94">
        <v>0</v>
      </c>
      <c r="F7" s="94">
        <v>3037.57</v>
      </c>
      <c r="G7" s="94">
        <v>0</v>
      </c>
      <c r="H7" s="94">
        <v>0</v>
      </c>
      <c r="I7" s="94">
        <v>0</v>
      </c>
      <c r="J7" s="94">
        <v>699.85</v>
      </c>
      <c r="K7" s="94">
        <v>0</v>
      </c>
      <c r="L7" s="94">
        <v>71.04</v>
      </c>
      <c r="M7" s="94">
        <v>0</v>
      </c>
      <c r="N7" s="94">
        <v>2214.46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94">
        <v>0</v>
      </c>
      <c r="V7" s="94">
        <v>187.88</v>
      </c>
      <c r="W7" s="94">
        <v>0</v>
      </c>
      <c r="X7" s="94">
        <v>0</v>
      </c>
      <c r="Y7" s="94">
        <v>0</v>
      </c>
      <c r="Z7" s="94">
        <v>0</v>
      </c>
      <c r="AA7" s="94">
        <v>0</v>
      </c>
      <c r="AB7" s="94">
        <v>0</v>
      </c>
      <c r="AC7" s="94">
        <v>0</v>
      </c>
      <c r="AD7" s="94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98" t="s">
        <v>151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101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0</v>
      </c>
      <c r="B4" s="27"/>
      <c r="C4" s="27"/>
      <c r="D4" s="27"/>
      <c r="E4" s="29" t="s">
        <v>119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14" t="s">
        <v>71</v>
      </c>
      <c r="B5" s="76" t="s">
        <v>94</v>
      </c>
      <c r="C5" s="75"/>
      <c r="D5" s="30"/>
      <c r="E5" s="114" t="s">
        <v>71</v>
      </c>
      <c r="F5" s="32" t="s">
        <v>94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14"/>
      <c r="B6" s="63" t="s">
        <v>167</v>
      </c>
      <c r="C6" s="66" t="s">
        <v>111</v>
      </c>
      <c r="D6" s="31" t="s">
        <v>30</v>
      </c>
      <c r="E6" s="114"/>
      <c r="F6" s="63" t="s">
        <v>167</v>
      </c>
      <c r="G6" s="66" t="s">
        <v>111</v>
      </c>
      <c r="H6" s="17" t="s">
        <v>30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129</v>
      </c>
      <c r="B7" s="97">
        <v>5816.63</v>
      </c>
      <c r="C7" s="97">
        <v>3996.34</v>
      </c>
      <c r="D7" s="73">
        <f>IF(B7&gt;0,(C7-B7)/B7,0)</f>
        <v>-0.31294581226586526</v>
      </c>
      <c r="E7" s="47" t="s">
        <v>28</v>
      </c>
      <c r="F7" s="94">
        <v>0</v>
      </c>
      <c r="G7" s="94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185</v>
      </c>
      <c r="B8" s="97">
        <v>0</v>
      </c>
      <c r="C8" s="97">
        <v>2214.46</v>
      </c>
      <c r="D8" s="73">
        <f>IF(B8&gt;0,(C8-B8)/B8,0)</f>
        <v>0</v>
      </c>
      <c r="E8" s="47" t="s">
        <v>78</v>
      </c>
      <c r="F8" s="94">
        <v>0</v>
      </c>
      <c r="G8" s="94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77</v>
      </c>
      <c r="B9" s="97">
        <v>0</v>
      </c>
      <c r="C9" s="97">
        <v>0</v>
      </c>
      <c r="D9" s="73">
        <f>IF(B9&gt;0,(C9-B9)/B9,0)</f>
        <v>0</v>
      </c>
      <c r="E9" s="47" t="s">
        <v>17</v>
      </c>
      <c r="F9" s="94">
        <v>0</v>
      </c>
      <c r="G9" s="94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110</v>
      </c>
      <c r="B10" s="97">
        <v>0</v>
      </c>
      <c r="C10" s="97">
        <v>0</v>
      </c>
      <c r="D10" s="73">
        <f>IF(B10&gt;0,(C10-B10)/B10,0)</f>
        <v>0</v>
      </c>
      <c r="E10" s="47" t="s">
        <v>87</v>
      </c>
      <c r="F10" s="94">
        <v>4959.12</v>
      </c>
      <c r="G10" s="94">
        <v>3037.57</v>
      </c>
      <c r="H10" s="73">
        <f t="shared" si="0"/>
        <v>-0.3874780202939231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153</v>
      </c>
      <c r="F11" s="94">
        <v>0</v>
      </c>
      <c r="G11" s="94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61</v>
      </c>
      <c r="F12" s="94">
        <v>0</v>
      </c>
      <c r="G12" s="94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114</v>
      </c>
      <c r="F13" s="94">
        <v>0</v>
      </c>
      <c r="G13" s="94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144</v>
      </c>
      <c r="F14" s="94">
        <v>616.17</v>
      </c>
      <c r="G14" s="94">
        <v>699.85</v>
      </c>
      <c r="H14" s="73">
        <f t="shared" si="0"/>
        <v>0.13580667672882496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186</v>
      </c>
      <c r="F15" s="94">
        <v>0</v>
      </c>
      <c r="G15" s="94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24</v>
      </c>
      <c r="F16" s="94">
        <v>66.77</v>
      </c>
      <c r="G16" s="94">
        <v>71.04</v>
      </c>
      <c r="H16" s="73">
        <f t="shared" si="0"/>
        <v>0.06395087614198008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92</v>
      </c>
      <c r="F17" s="94">
        <v>0</v>
      </c>
      <c r="G17" s="94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88</v>
      </c>
      <c r="F18" s="94">
        <v>0</v>
      </c>
      <c r="G18" s="94">
        <v>2214.46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20</v>
      </c>
      <c r="F19" s="94">
        <v>0</v>
      </c>
      <c r="G19" s="94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168</v>
      </c>
      <c r="F20" s="94">
        <v>0</v>
      </c>
      <c r="G20" s="94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19</v>
      </c>
      <c r="F21" s="94">
        <v>0</v>
      </c>
      <c r="G21" s="94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42</v>
      </c>
      <c r="F22" s="94">
        <v>0</v>
      </c>
      <c r="G22" s="94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142</v>
      </c>
      <c r="F23" s="94">
        <v>0</v>
      </c>
      <c r="G23" s="94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50</v>
      </c>
      <c r="F24" s="94">
        <v>0</v>
      </c>
      <c r="G24" s="94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118</v>
      </c>
      <c r="F25" s="94">
        <v>0</v>
      </c>
      <c r="G25" s="94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160</v>
      </c>
      <c r="F26" s="94">
        <v>174.57</v>
      </c>
      <c r="G26" s="94">
        <v>187.88</v>
      </c>
      <c r="H26" s="73">
        <f t="shared" si="0"/>
        <v>0.07624448645242597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49</v>
      </c>
      <c r="F27" s="94">
        <v>0</v>
      </c>
      <c r="G27" s="94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32</v>
      </c>
      <c r="F28" s="94">
        <v>0</v>
      </c>
      <c r="G28" s="94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177</v>
      </c>
      <c r="F29" s="94">
        <v>0</v>
      </c>
      <c r="G29" s="94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1</v>
      </c>
      <c r="F30" s="94">
        <v>0</v>
      </c>
      <c r="G30" s="94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175</v>
      </c>
      <c r="F31" s="94">
        <v>0</v>
      </c>
      <c r="G31" s="94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67</v>
      </c>
      <c r="F32" s="94">
        <v>0</v>
      </c>
      <c r="G32" s="94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169</v>
      </c>
      <c r="F33" s="94">
        <v>0</v>
      </c>
      <c r="G33" s="94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56</v>
      </c>
      <c r="F34" s="94">
        <v>0</v>
      </c>
      <c r="G34" s="94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41</v>
      </c>
      <c r="B36" s="33">
        <f>SUM(B7:B10)</f>
        <v>5816.63</v>
      </c>
      <c r="C36" s="33">
        <f>SUM(C7:C10)</f>
        <v>6210.8</v>
      </c>
      <c r="D36" s="74">
        <f>IF(B36&gt;0,(C36-B36)/B36,0)</f>
        <v>0.06776604322434125</v>
      </c>
      <c r="E36" s="47" t="s">
        <v>33</v>
      </c>
      <c r="F36" s="72">
        <f>SUM(F7:F34)</f>
        <v>5816.63</v>
      </c>
      <c r="G36" s="72">
        <f>SUM(G7:G34)</f>
        <v>6210.8</v>
      </c>
      <c r="H36" s="74">
        <f>IF(F36&gt;0,(G36-F36)/F36,0)</f>
        <v>0.06776604322434125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41" bottom="0.25" header="0.5118110048489307" footer="0.17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98" t="s">
        <v>18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101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0</v>
      </c>
      <c r="B4" s="29"/>
      <c r="C4" s="29" t="s">
        <v>119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15" t="s">
        <v>71</v>
      </c>
      <c r="B5" s="114" t="s">
        <v>163</v>
      </c>
      <c r="C5" s="79" t="s">
        <v>71</v>
      </c>
      <c r="D5" s="32" t="s">
        <v>163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15"/>
      <c r="B6" s="80"/>
      <c r="C6" s="79"/>
      <c r="D6" s="63" t="s">
        <v>109</v>
      </c>
      <c r="E6" s="66" t="s">
        <v>125</v>
      </c>
      <c r="F6" s="78" t="s">
        <v>122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4</v>
      </c>
      <c r="B7" s="99">
        <v>3996.34</v>
      </c>
      <c r="C7" s="88" t="s">
        <v>28</v>
      </c>
      <c r="D7" s="89">
        <f aca="true" t="shared" si="0" ref="D7:D34">E7+F7</f>
        <v>0</v>
      </c>
      <c r="E7" s="94">
        <v>0</v>
      </c>
      <c r="F7" s="97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121</v>
      </c>
      <c r="B8" s="97">
        <v>2214.46</v>
      </c>
      <c r="C8" s="88" t="s">
        <v>78</v>
      </c>
      <c r="D8" s="89">
        <f t="shared" si="0"/>
        <v>0</v>
      </c>
      <c r="E8" s="94">
        <v>0</v>
      </c>
      <c r="F8" s="97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90"/>
      <c r="B9" s="68"/>
      <c r="C9" s="47" t="s">
        <v>17</v>
      </c>
      <c r="D9" s="89">
        <f t="shared" si="0"/>
        <v>0</v>
      </c>
      <c r="E9" s="94">
        <v>0</v>
      </c>
      <c r="F9" s="97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90"/>
      <c r="B10" s="26"/>
      <c r="C10" s="47" t="s">
        <v>87</v>
      </c>
      <c r="D10" s="89">
        <f t="shared" si="0"/>
        <v>3037.57</v>
      </c>
      <c r="E10" s="94">
        <v>3037.57</v>
      </c>
      <c r="F10" s="97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153</v>
      </c>
      <c r="D11" s="89">
        <f t="shared" si="0"/>
        <v>0</v>
      </c>
      <c r="E11" s="94">
        <v>0</v>
      </c>
      <c r="F11" s="97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61</v>
      </c>
      <c r="D12" s="89">
        <f t="shared" si="0"/>
        <v>0</v>
      </c>
      <c r="E12" s="94">
        <v>0</v>
      </c>
      <c r="F12" s="97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114</v>
      </c>
      <c r="D13" s="89">
        <f t="shared" si="0"/>
        <v>0</v>
      </c>
      <c r="E13" s="94">
        <v>0</v>
      </c>
      <c r="F13" s="97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144</v>
      </c>
      <c r="D14" s="89">
        <f t="shared" si="0"/>
        <v>699.85</v>
      </c>
      <c r="E14" s="94">
        <v>699.85</v>
      </c>
      <c r="F14" s="97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186</v>
      </c>
      <c r="D15" s="89">
        <f t="shared" si="0"/>
        <v>0</v>
      </c>
      <c r="E15" s="94">
        <v>0</v>
      </c>
      <c r="F15" s="97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24</v>
      </c>
      <c r="D16" s="89">
        <f t="shared" si="0"/>
        <v>71.04</v>
      </c>
      <c r="E16" s="94">
        <v>71.04</v>
      </c>
      <c r="F16" s="97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92</v>
      </c>
      <c r="D17" s="89">
        <f t="shared" si="0"/>
        <v>0</v>
      </c>
      <c r="E17" s="94">
        <v>0</v>
      </c>
      <c r="F17" s="97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88</v>
      </c>
      <c r="D18" s="89">
        <f t="shared" si="0"/>
        <v>2214.46</v>
      </c>
      <c r="E18" s="94">
        <v>0</v>
      </c>
      <c r="F18" s="97">
        <v>2214.46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20</v>
      </c>
      <c r="D19" s="89">
        <f t="shared" si="0"/>
        <v>0</v>
      </c>
      <c r="E19" s="94">
        <v>0</v>
      </c>
      <c r="F19" s="97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168</v>
      </c>
      <c r="D20" s="89">
        <f t="shared" si="0"/>
        <v>0</v>
      </c>
      <c r="E20" s="94">
        <v>0</v>
      </c>
      <c r="F20" s="97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19</v>
      </c>
      <c r="D21" s="89">
        <f t="shared" si="0"/>
        <v>0</v>
      </c>
      <c r="E21" s="94">
        <v>0</v>
      </c>
      <c r="F21" s="97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42</v>
      </c>
      <c r="D22" s="89">
        <f t="shared" si="0"/>
        <v>0</v>
      </c>
      <c r="E22" s="94">
        <v>0</v>
      </c>
      <c r="F22" s="97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142</v>
      </c>
      <c r="D23" s="89">
        <f t="shared" si="0"/>
        <v>0</v>
      </c>
      <c r="E23" s="94">
        <v>0</v>
      </c>
      <c r="F23" s="97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50</v>
      </c>
      <c r="D24" s="89">
        <f t="shared" si="0"/>
        <v>0</v>
      </c>
      <c r="E24" s="94">
        <v>0</v>
      </c>
      <c r="F24" s="97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118</v>
      </c>
      <c r="D25" s="89">
        <f t="shared" si="0"/>
        <v>0</v>
      </c>
      <c r="E25" s="94">
        <v>0</v>
      </c>
      <c r="F25" s="97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160</v>
      </c>
      <c r="D26" s="89">
        <f t="shared" si="0"/>
        <v>187.88</v>
      </c>
      <c r="E26" s="94">
        <v>187.88</v>
      </c>
      <c r="F26" s="97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49</v>
      </c>
      <c r="D27" s="89">
        <f t="shared" si="0"/>
        <v>0</v>
      </c>
      <c r="E27" s="94">
        <v>0</v>
      </c>
      <c r="F27" s="97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32</v>
      </c>
      <c r="D28" s="89">
        <f t="shared" si="0"/>
        <v>0</v>
      </c>
      <c r="E28" s="94">
        <v>0</v>
      </c>
      <c r="F28" s="97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177</v>
      </c>
      <c r="D29" s="89">
        <f t="shared" si="0"/>
        <v>0</v>
      </c>
      <c r="E29" s="94">
        <v>0</v>
      </c>
      <c r="F29" s="97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1</v>
      </c>
      <c r="D30" s="89">
        <f t="shared" si="0"/>
        <v>0</v>
      </c>
      <c r="E30" s="94">
        <v>0</v>
      </c>
      <c r="F30" s="97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175</v>
      </c>
      <c r="D31" s="89">
        <f t="shared" si="0"/>
        <v>0</v>
      </c>
      <c r="E31" s="94">
        <v>0</v>
      </c>
      <c r="F31" s="97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67</v>
      </c>
      <c r="D32" s="89">
        <f t="shared" si="0"/>
        <v>0</v>
      </c>
      <c r="E32" s="94">
        <v>0</v>
      </c>
      <c r="F32" s="97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169</v>
      </c>
      <c r="D33" s="89">
        <f t="shared" si="0"/>
        <v>0</v>
      </c>
      <c r="E33" s="94">
        <v>0</v>
      </c>
      <c r="F33" s="97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56</v>
      </c>
      <c r="D34" s="89">
        <f t="shared" si="0"/>
        <v>0</v>
      </c>
      <c r="E34" s="94">
        <v>0</v>
      </c>
      <c r="F34" s="97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41</v>
      </c>
      <c r="B36" s="91">
        <f>SUM(B7:B8)</f>
        <v>6210.8</v>
      </c>
      <c r="C36" s="47" t="s">
        <v>33</v>
      </c>
      <c r="D36" s="72">
        <f>SUM(D7:D34)</f>
        <v>6210.8</v>
      </c>
      <c r="E36" s="72">
        <f>SUM(E7:E34)</f>
        <v>3996.34</v>
      </c>
      <c r="F36" s="72">
        <f>SUM(F7:F34)</f>
        <v>2214.46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65" bottom="0.43" header="0.5118110048489307" footer="0.21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05" t="s">
        <v>180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101</v>
      </c>
    </row>
    <row r="4" spans="1:7" ht="23.25" customHeight="1">
      <c r="A4" s="59" t="s">
        <v>71</v>
      </c>
      <c r="B4" s="60"/>
      <c r="C4" s="81" t="s">
        <v>41</v>
      </c>
      <c r="D4" s="83" t="s">
        <v>125</v>
      </c>
      <c r="E4" s="83" t="s">
        <v>100</v>
      </c>
      <c r="F4" s="83" t="s">
        <v>189</v>
      </c>
      <c r="G4" s="82" t="s">
        <v>123</v>
      </c>
    </row>
    <row r="5" spans="1:7" ht="19.5" customHeight="1">
      <c r="A5" s="51" t="s">
        <v>188</v>
      </c>
      <c r="B5" s="64" t="s">
        <v>58</v>
      </c>
      <c r="C5" s="81"/>
      <c r="D5" s="83"/>
      <c r="E5" s="83"/>
      <c r="F5" s="83"/>
      <c r="G5" s="82"/>
    </row>
    <row r="6" spans="1:9" ht="19.5" customHeight="1">
      <c r="A6" s="65" t="s">
        <v>135</v>
      </c>
      <c r="B6" s="50" t="s">
        <v>135</v>
      </c>
      <c r="C6" s="50" t="s">
        <v>135</v>
      </c>
      <c r="D6" s="50" t="s">
        <v>135</v>
      </c>
      <c r="E6" s="50" t="s">
        <v>135</v>
      </c>
      <c r="F6" s="50" t="s">
        <v>135</v>
      </c>
      <c r="G6" s="50" t="s">
        <v>135</v>
      </c>
      <c r="H6" s="10"/>
      <c r="I6" s="10"/>
    </row>
    <row r="7" spans="1:9" ht="15.75" customHeight="1">
      <c r="A7" s="104"/>
      <c r="B7" s="101" t="s">
        <v>43</v>
      </c>
      <c r="C7" s="103">
        <v>6210.8</v>
      </c>
      <c r="D7" s="102">
        <v>3996.34</v>
      </c>
      <c r="E7" s="102">
        <v>2214.46</v>
      </c>
      <c r="F7" s="102">
        <v>0</v>
      </c>
      <c r="G7" s="100">
        <v>0</v>
      </c>
      <c r="H7" s="11"/>
      <c r="I7" s="11"/>
    </row>
    <row r="8" spans="1:7" ht="15.75" customHeight="1">
      <c r="A8" s="104" t="s">
        <v>47</v>
      </c>
      <c r="B8" s="101" t="s">
        <v>87</v>
      </c>
      <c r="C8" s="103">
        <v>3037.57</v>
      </c>
      <c r="D8" s="102">
        <v>3037.57</v>
      </c>
      <c r="E8" s="102">
        <v>0</v>
      </c>
      <c r="F8" s="102">
        <v>0</v>
      </c>
      <c r="G8" s="100">
        <v>0</v>
      </c>
    </row>
    <row r="9" spans="1:7" ht="15.75" customHeight="1">
      <c r="A9" s="104" t="s">
        <v>166</v>
      </c>
      <c r="B9" s="101" t="s">
        <v>54</v>
      </c>
      <c r="C9" s="103">
        <v>3037.57</v>
      </c>
      <c r="D9" s="102">
        <v>3037.57</v>
      </c>
      <c r="E9" s="102">
        <v>0</v>
      </c>
      <c r="F9" s="102">
        <v>0</v>
      </c>
      <c r="G9" s="100">
        <v>0</v>
      </c>
    </row>
    <row r="10" spans="1:7" ht="15.75" customHeight="1">
      <c r="A10" s="104" t="s">
        <v>44</v>
      </c>
      <c r="B10" s="101" t="s">
        <v>140</v>
      </c>
      <c r="C10" s="103">
        <v>1638.64</v>
      </c>
      <c r="D10" s="102">
        <v>1638.64</v>
      </c>
      <c r="E10" s="102">
        <v>0</v>
      </c>
      <c r="F10" s="102">
        <v>0</v>
      </c>
      <c r="G10" s="100">
        <v>0</v>
      </c>
    </row>
    <row r="11" spans="1:7" ht="15.75" customHeight="1">
      <c r="A11" s="104" t="s">
        <v>98</v>
      </c>
      <c r="B11" s="101" t="s">
        <v>170</v>
      </c>
      <c r="C11" s="103">
        <v>701.5</v>
      </c>
      <c r="D11" s="102">
        <v>701.5</v>
      </c>
      <c r="E11" s="102">
        <v>0</v>
      </c>
      <c r="F11" s="102">
        <v>0</v>
      </c>
      <c r="G11" s="100">
        <v>0</v>
      </c>
    </row>
    <row r="12" spans="1:7" ht="15.75" customHeight="1">
      <c r="A12" s="104" t="s">
        <v>183</v>
      </c>
      <c r="B12" s="101" t="s">
        <v>13</v>
      </c>
      <c r="C12" s="103">
        <v>650</v>
      </c>
      <c r="D12" s="102">
        <v>650</v>
      </c>
      <c r="E12" s="102">
        <v>0</v>
      </c>
      <c r="F12" s="102">
        <v>0</v>
      </c>
      <c r="G12" s="100">
        <v>0</v>
      </c>
    </row>
    <row r="13" spans="1:7" ht="15.75" customHeight="1">
      <c r="A13" s="104" t="s">
        <v>173</v>
      </c>
      <c r="B13" s="101" t="s">
        <v>143</v>
      </c>
      <c r="C13" s="103">
        <v>47.43</v>
      </c>
      <c r="D13" s="102">
        <v>47.43</v>
      </c>
      <c r="E13" s="102">
        <v>0</v>
      </c>
      <c r="F13" s="102">
        <v>0</v>
      </c>
      <c r="G13" s="100">
        <v>0</v>
      </c>
    </row>
    <row r="14" spans="1:7" ht="15.75" customHeight="1">
      <c r="A14" s="104" t="s">
        <v>46</v>
      </c>
      <c r="B14" s="101" t="s">
        <v>144</v>
      </c>
      <c r="C14" s="103">
        <v>699.85</v>
      </c>
      <c r="D14" s="102">
        <v>699.85</v>
      </c>
      <c r="E14" s="102">
        <v>0</v>
      </c>
      <c r="F14" s="102">
        <v>0</v>
      </c>
      <c r="G14" s="100">
        <v>0</v>
      </c>
    </row>
    <row r="15" spans="1:7" ht="15.75" customHeight="1">
      <c r="A15" s="104" t="s">
        <v>157</v>
      </c>
      <c r="B15" s="101" t="s">
        <v>113</v>
      </c>
      <c r="C15" s="103">
        <v>699.85</v>
      </c>
      <c r="D15" s="102">
        <v>699.85</v>
      </c>
      <c r="E15" s="102">
        <v>0</v>
      </c>
      <c r="F15" s="102">
        <v>0</v>
      </c>
      <c r="G15" s="100">
        <v>0</v>
      </c>
    </row>
    <row r="16" spans="1:7" ht="15.75" customHeight="1">
      <c r="A16" s="104" t="s">
        <v>84</v>
      </c>
      <c r="B16" s="101" t="s">
        <v>60</v>
      </c>
      <c r="C16" s="103">
        <v>381.27</v>
      </c>
      <c r="D16" s="102">
        <v>381.27</v>
      </c>
      <c r="E16" s="102">
        <v>0</v>
      </c>
      <c r="F16" s="102">
        <v>0</v>
      </c>
      <c r="G16" s="100">
        <v>0</v>
      </c>
    </row>
    <row r="17" spans="1:7" ht="15.75" customHeight="1">
      <c r="A17" s="104" t="s">
        <v>23</v>
      </c>
      <c r="B17" s="101" t="s">
        <v>99</v>
      </c>
      <c r="C17" s="103">
        <v>14.53</v>
      </c>
      <c r="D17" s="102">
        <v>14.53</v>
      </c>
      <c r="E17" s="102">
        <v>0</v>
      </c>
      <c r="F17" s="102">
        <v>0</v>
      </c>
      <c r="G17" s="100">
        <v>0</v>
      </c>
    </row>
    <row r="18" spans="1:7" ht="18.75" customHeight="1">
      <c r="A18" s="104" t="s">
        <v>85</v>
      </c>
      <c r="B18" s="101" t="s">
        <v>45</v>
      </c>
      <c r="C18" s="103">
        <v>217.18</v>
      </c>
      <c r="D18" s="102">
        <v>217.18</v>
      </c>
      <c r="E18" s="102">
        <v>0</v>
      </c>
      <c r="F18" s="102">
        <v>0</v>
      </c>
      <c r="G18" s="100">
        <v>0</v>
      </c>
    </row>
    <row r="19" spans="1:7" ht="15.75" customHeight="1">
      <c r="A19" s="104" t="s">
        <v>26</v>
      </c>
      <c r="B19" s="101" t="s">
        <v>69</v>
      </c>
      <c r="C19" s="103">
        <v>86.87</v>
      </c>
      <c r="D19" s="102">
        <v>86.87</v>
      </c>
      <c r="E19" s="102">
        <v>0</v>
      </c>
      <c r="F19" s="102">
        <v>0</v>
      </c>
      <c r="G19" s="100">
        <v>0</v>
      </c>
    </row>
    <row r="20" spans="1:7" ht="15.75" customHeight="1">
      <c r="A20" s="104" t="s">
        <v>90</v>
      </c>
      <c r="B20" s="101" t="s">
        <v>24</v>
      </c>
      <c r="C20" s="103">
        <v>71.04</v>
      </c>
      <c r="D20" s="102">
        <v>71.04</v>
      </c>
      <c r="E20" s="102">
        <v>0</v>
      </c>
      <c r="F20" s="102">
        <v>0</v>
      </c>
      <c r="G20" s="100">
        <v>0</v>
      </c>
    </row>
    <row r="21" spans="1:7" ht="15.75" customHeight="1">
      <c r="A21" s="104" t="s">
        <v>91</v>
      </c>
      <c r="B21" s="101" t="s">
        <v>74</v>
      </c>
      <c r="C21" s="103">
        <v>64.41</v>
      </c>
      <c r="D21" s="102">
        <v>64.41</v>
      </c>
      <c r="E21" s="102">
        <v>0</v>
      </c>
      <c r="F21" s="102">
        <v>0</v>
      </c>
      <c r="G21" s="100">
        <v>0</v>
      </c>
    </row>
    <row r="22" spans="1:7" ht="15.75" customHeight="1">
      <c r="A22" s="104" t="s">
        <v>171</v>
      </c>
      <c r="B22" s="101" t="s">
        <v>29</v>
      </c>
      <c r="C22" s="103">
        <v>62.16</v>
      </c>
      <c r="D22" s="102">
        <v>62.16</v>
      </c>
      <c r="E22" s="102">
        <v>0</v>
      </c>
      <c r="F22" s="102">
        <v>0</v>
      </c>
      <c r="G22" s="100">
        <v>0</v>
      </c>
    </row>
    <row r="23" spans="1:7" ht="15.75" customHeight="1">
      <c r="A23" s="104" t="s">
        <v>134</v>
      </c>
      <c r="B23" s="101" t="s">
        <v>14</v>
      </c>
      <c r="C23" s="103">
        <v>2.25</v>
      </c>
      <c r="D23" s="102">
        <v>2.25</v>
      </c>
      <c r="E23" s="102">
        <v>0</v>
      </c>
      <c r="F23" s="102">
        <v>0</v>
      </c>
      <c r="G23" s="100">
        <v>0</v>
      </c>
    </row>
    <row r="24" spans="1:7" ht="15.75" customHeight="1">
      <c r="A24" s="104" t="s">
        <v>174</v>
      </c>
      <c r="B24" s="101" t="s">
        <v>40</v>
      </c>
      <c r="C24" s="103">
        <v>6.63</v>
      </c>
      <c r="D24" s="102">
        <v>6.63</v>
      </c>
      <c r="E24" s="102">
        <v>0</v>
      </c>
      <c r="F24" s="102">
        <v>0</v>
      </c>
      <c r="G24" s="100">
        <v>0</v>
      </c>
    </row>
    <row r="25" spans="1:7" ht="15.75" customHeight="1">
      <c r="A25" s="104" t="s">
        <v>59</v>
      </c>
      <c r="B25" s="101" t="s">
        <v>133</v>
      </c>
      <c r="C25" s="103">
        <v>6.63</v>
      </c>
      <c r="D25" s="102">
        <v>6.63</v>
      </c>
      <c r="E25" s="102">
        <v>0</v>
      </c>
      <c r="F25" s="102">
        <v>0</v>
      </c>
      <c r="G25" s="100">
        <v>0</v>
      </c>
    </row>
    <row r="26" spans="1:7" ht="15.75" customHeight="1">
      <c r="A26" s="104" t="s">
        <v>176</v>
      </c>
      <c r="B26" s="101" t="s">
        <v>88</v>
      </c>
      <c r="C26" s="103">
        <v>2214.46</v>
      </c>
      <c r="D26" s="102">
        <v>0</v>
      </c>
      <c r="E26" s="102">
        <v>2214.46</v>
      </c>
      <c r="F26" s="102">
        <v>0</v>
      </c>
      <c r="G26" s="100">
        <v>0</v>
      </c>
    </row>
    <row r="27" spans="1:7" ht="18.75" customHeight="1">
      <c r="A27" s="104" t="s">
        <v>102</v>
      </c>
      <c r="B27" s="101" t="s">
        <v>184</v>
      </c>
      <c r="C27" s="103">
        <v>2214.46</v>
      </c>
      <c r="D27" s="102">
        <v>0</v>
      </c>
      <c r="E27" s="102">
        <v>2214.46</v>
      </c>
      <c r="F27" s="102">
        <v>0</v>
      </c>
      <c r="G27" s="100">
        <v>0</v>
      </c>
    </row>
    <row r="28" spans="1:7" ht="18.75" customHeight="1">
      <c r="A28" s="104" t="s">
        <v>172</v>
      </c>
      <c r="B28" s="101" t="s">
        <v>117</v>
      </c>
      <c r="C28" s="103">
        <v>2214.46</v>
      </c>
      <c r="D28" s="102">
        <v>0</v>
      </c>
      <c r="E28" s="102">
        <v>2214.46</v>
      </c>
      <c r="F28" s="102">
        <v>0</v>
      </c>
      <c r="G28" s="100">
        <v>0</v>
      </c>
    </row>
    <row r="29" spans="1:7" ht="15.75" customHeight="1">
      <c r="A29" s="104" t="s">
        <v>73</v>
      </c>
      <c r="B29" s="101" t="s">
        <v>160</v>
      </c>
      <c r="C29" s="103">
        <v>187.88</v>
      </c>
      <c r="D29" s="102">
        <v>187.88</v>
      </c>
      <c r="E29" s="102">
        <v>0</v>
      </c>
      <c r="F29" s="102">
        <v>0</v>
      </c>
      <c r="G29" s="100">
        <v>0</v>
      </c>
    </row>
    <row r="30" spans="1:7" ht="15.75" customHeight="1">
      <c r="A30" s="104" t="s">
        <v>97</v>
      </c>
      <c r="B30" s="101" t="s">
        <v>27</v>
      </c>
      <c r="C30" s="103">
        <v>187.88</v>
      </c>
      <c r="D30" s="102">
        <v>187.88</v>
      </c>
      <c r="E30" s="102">
        <v>0</v>
      </c>
      <c r="F30" s="102">
        <v>0</v>
      </c>
      <c r="G30" s="100">
        <v>0</v>
      </c>
    </row>
    <row r="31" spans="1:7" ht="15.75" customHeight="1">
      <c r="A31" s="104" t="s">
        <v>150</v>
      </c>
      <c r="B31" s="101" t="s">
        <v>191</v>
      </c>
      <c r="C31" s="103">
        <v>118.91</v>
      </c>
      <c r="D31" s="102">
        <v>118.91</v>
      </c>
      <c r="E31" s="102">
        <v>0</v>
      </c>
      <c r="F31" s="102">
        <v>0</v>
      </c>
      <c r="G31" s="100">
        <v>0</v>
      </c>
    </row>
    <row r="32" spans="1:7" ht="15.75" customHeight="1">
      <c r="A32" s="104" t="s">
        <v>182</v>
      </c>
      <c r="B32" s="101" t="s">
        <v>48</v>
      </c>
      <c r="C32" s="103">
        <v>68.97</v>
      </c>
      <c r="D32" s="102">
        <v>68.97</v>
      </c>
      <c r="E32" s="102">
        <v>0</v>
      </c>
      <c r="F32" s="102">
        <v>0</v>
      </c>
      <c r="G32" s="100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18" right="0.16" top="0.47" bottom="0.51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05" t="s">
        <v>178</v>
      </c>
      <c r="B2" s="8"/>
      <c r="C2" s="8"/>
      <c r="D2" s="8"/>
      <c r="E2" s="8"/>
    </row>
    <row r="3" spans="3:5" ht="10.5" customHeight="1">
      <c r="C3" s="3"/>
      <c r="D3" s="3"/>
      <c r="E3" s="13" t="s">
        <v>101</v>
      </c>
    </row>
    <row r="4" spans="1:5" ht="23.25" customHeight="1">
      <c r="A4" s="59" t="s">
        <v>71</v>
      </c>
      <c r="B4" s="60"/>
      <c r="C4" s="81" t="s">
        <v>33</v>
      </c>
      <c r="D4" s="83" t="s">
        <v>9</v>
      </c>
      <c r="E4" s="84" t="s">
        <v>116</v>
      </c>
    </row>
    <row r="5" spans="1:5" ht="19.5" customHeight="1">
      <c r="A5" s="51" t="s">
        <v>188</v>
      </c>
      <c r="B5" s="64" t="s">
        <v>58</v>
      </c>
      <c r="C5" s="81"/>
      <c r="D5" s="83"/>
      <c r="E5" s="84"/>
    </row>
    <row r="6" spans="1:7" ht="19.5" customHeight="1">
      <c r="A6" s="65" t="s">
        <v>135</v>
      </c>
      <c r="B6" s="50" t="s">
        <v>135</v>
      </c>
      <c r="C6" s="50" t="s">
        <v>135</v>
      </c>
      <c r="D6" s="50"/>
      <c r="E6" s="50" t="s">
        <v>135</v>
      </c>
      <c r="F6" s="10"/>
      <c r="G6" s="10"/>
    </row>
    <row r="7" spans="1:7" ht="15.75" customHeight="1">
      <c r="A7" s="104"/>
      <c r="B7" s="101" t="s">
        <v>43</v>
      </c>
      <c r="C7" s="96">
        <v>6210.8</v>
      </c>
      <c r="D7" s="103">
        <v>2644.84</v>
      </c>
      <c r="E7" s="100">
        <v>3565.96</v>
      </c>
      <c r="F7" s="11"/>
      <c r="G7" s="11"/>
    </row>
    <row r="8" spans="1:5" ht="15.75" customHeight="1">
      <c r="A8" s="104" t="s">
        <v>47</v>
      </c>
      <c r="B8" s="101" t="s">
        <v>87</v>
      </c>
      <c r="C8" s="96">
        <v>3037.57</v>
      </c>
      <c r="D8" s="103">
        <v>1686.07</v>
      </c>
      <c r="E8" s="100">
        <v>1351.5</v>
      </c>
    </row>
    <row r="9" spans="1:5" ht="15.75" customHeight="1">
      <c r="A9" s="104" t="s">
        <v>166</v>
      </c>
      <c r="B9" s="101" t="s">
        <v>54</v>
      </c>
      <c r="C9" s="96">
        <v>3037.57</v>
      </c>
      <c r="D9" s="103">
        <v>1686.07</v>
      </c>
      <c r="E9" s="100">
        <v>1351.5</v>
      </c>
    </row>
    <row r="10" spans="1:5" ht="15.75" customHeight="1">
      <c r="A10" s="104" t="s">
        <v>44</v>
      </c>
      <c r="B10" s="101" t="s">
        <v>140</v>
      </c>
      <c r="C10" s="96">
        <v>1638.64</v>
      </c>
      <c r="D10" s="103">
        <v>1638.64</v>
      </c>
      <c r="E10" s="100">
        <v>0</v>
      </c>
    </row>
    <row r="11" spans="1:5" ht="15.75" customHeight="1">
      <c r="A11" s="104" t="s">
        <v>98</v>
      </c>
      <c r="B11" s="101" t="s">
        <v>170</v>
      </c>
      <c r="C11" s="96">
        <v>701.5</v>
      </c>
      <c r="D11" s="103">
        <v>0</v>
      </c>
      <c r="E11" s="100">
        <v>701.5</v>
      </c>
    </row>
    <row r="12" spans="1:5" ht="15.75" customHeight="1">
      <c r="A12" s="104" t="s">
        <v>183</v>
      </c>
      <c r="B12" s="101" t="s">
        <v>13</v>
      </c>
      <c r="C12" s="96">
        <v>650</v>
      </c>
      <c r="D12" s="103">
        <v>0</v>
      </c>
      <c r="E12" s="100">
        <v>650</v>
      </c>
    </row>
    <row r="13" spans="1:5" ht="15.75" customHeight="1">
      <c r="A13" s="104" t="s">
        <v>173</v>
      </c>
      <c r="B13" s="101" t="s">
        <v>143</v>
      </c>
      <c r="C13" s="96">
        <v>47.43</v>
      </c>
      <c r="D13" s="103">
        <v>47.43</v>
      </c>
      <c r="E13" s="100">
        <v>0</v>
      </c>
    </row>
    <row r="14" spans="1:5" ht="15.75" customHeight="1">
      <c r="A14" s="104" t="s">
        <v>46</v>
      </c>
      <c r="B14" s="101" t="s">
        <v>144</v>
      </c>
      <c r="C14" s="96">
        <v>699.85</v>
      </c>
      <c r="D14" s="103">
        <v>699.85</v>
      </c>
      <c r="E14" s="100">
        <v>0</v>
      </c>
    </row>
    <row r="15" spans="1:5" ht="15.75" customHeight="1">
      <c r="A15" s="104" t="s">
        <v>157</v>
      </c>
      <c r="B15" s="101" t="s">
        <v>113</v>
      </c>
      <c r="C15" s="96">
        <v>699.85</v>
      </c>
      <c r="D15" s="103">
        <v>699.85</v>
      </c>
      <c r="E15" s="100">
        <v>0</v>
      </c>
    </row>
    <row r="16" spans="1:5" ht="15.75" customHeight="1">
      <c r="A16" s="104" t="s">
        <v>84</v>
      </c>
      <c r="B16" s="101" t="s">
        <v>60</v>
      </c>
      <c r="C16" s="96">
        <v>381.27</v>
      </c>
      <c r="D16" s="103">
        <v>381.27</v>
      </c>
      <c r="E16" s="100">
        <v>0</v>
      </c>
    </row>
    <row r="17" spans="1:5" ht="15.75" customHeight="1">
      <c r="A17" s="104" t="s">
        <v>23</v>
      </c>
      <c r="B17" s="101" t="s">
        <v>99</v>
      </c>
      <c r="C17" s="96">
        <v>14.53</v>
      </c>
      <c r="D17" s="103">
        <v>14.53</v>
      </c>
      <c r="E17" s="100">
        <v>0</v>
      </c>
    </row>
    <row r="18" spans="1:5" ht="18.75" customHeight="1">
      <c r="A18" s="104" t="s">
        <v>85</v>
      </c>
      <c r="B18" s="101" t="s">
        <v>45</v>
      </c>
      <c r="C18" s="96">
        <v>217.18</v>
      </c>
      <c r="D18" s="103">
        <v>217.18</v>
      </c>
      <c r="E18" s="100">
        <v>0</v>
      </c>
    </row>
    <row r="19" spans="1:5" ht="15.75" customHeight="1">
      <c r="A19" s="104" t="s">
        <v>26</v>
      </c>
      <c r="B19" s="101" t="s">
        <v>69</v>
      </c>
      <c r="C19" s="96">
        <v>86.87</v>
      </c>
      <c r="D19" s="103">
        <v>86.87</v>
      </c>
      <c r="E19" s="100">
        <v>0</v>
      </c>
    </row>
    <row r="20" spans="1:5" ht="15.75" customHeight="1">
      <c r="A20" s="104" t="s">
        <v>90</v>
      </c>
      <c r="B20" s="101" t="s">
        <v>24</v>
      </c>
      <c r="C20" s="96">
        <v>71.04</v>
      </c>
      <c r="D20" s="103">
        <v>71.04</v>
      </c>
      <c r="E20" s="100">
        <v>0</v>
      </c>
    </row>
    <row r="21" spans="1:5" ht="15.75" customHeight="1">
      <c r="A21" s="104" t="s">
        <v>91</v>
      </c>
      <c r="B21" s="101" t="s">
        <v>74</v>
      </c>
      <c r="C21" s="96">
        <v>64.41</v>
      </c>
      <c r="D21" s="103">
        <v>64.41</v>
      </c>
      <c r="E21" s="100">
        <v>0</v>
      </c>
    </row>
    <row r="22" spans="1:5" ht="15.75" customHeight="1">
      <c r="A22" s="104" t="s">
        <v>171</v>
      </c>
      <c r="B22" s="101" t="s">
        <v>29</v>
      </c>
      <c r="C22" s="96">
        <v>62.16</v>
      </c>
      <c r="D22" s="103">
        <v>62.16</v>
      </c>
      <c r="E22" s="100">
        <v>0</v>
      </c>
    </row>
    <row r="23" spans="1:5" ht="15.75" customHeight="1">
      <c r="A23" s="104" t="s">
        <v>134</v>
      </c>
      <c r="B23" s="101" t="s">
        <v>14</v>
      </c>
      <c r="C23" s="96">
        <v>2.25</v>
      </c>
      <c r="D23" s="103">
        <v>2.25</v>
      </c>
      <c r="E23" s="100">
        <v>0</v>
      </c>
    </row>
    <row r="24" spans="1:5" ht="15.75" customHeight="1">
      <c r="A24" s="104" t="s">
        <v>174</v>
      </c>
      <c r="B24" s="101" t="s">
        <v>40</v>
      </c>
      <c r="C24" s="96">
        <v>6.63</v>
      </c>
      <c r="D24" s="103">
        <v>6.63</v>
      </c>
      <c r="E24" s="100">
        <v>0</v>
      </c>
    </row>
    <row r="25" spans="1:5" ht="15.75" customHeight="1">
      <c r="A25" s="104" t="s">
        <v>59</v>
      </c>
      <c r="B25" s="101" t="s">
        <v>133</v>
      </c>
      <c r="C25" s="96">
        <v>6.63</v>
      </c>
      <c r="D25" s="103">
        <v>6.63</v>
      </c>
      <c r="E25" s="100">
        <v>0</v>
      </c>
    </row>
    <row r="26" spans="1:5" ht="15.75" customHeight="1">
      <c r="A26" s="104" t="s">
        <v>176</v>
      </c>
      <c r="B26" s="101" t="s">
        <v>88</v>
      </c>
      <c r="C26" s="96">
        <v>2214.46</v>
      </c>
      <c r="D26" s="103">
        <v>0</v>
      </c>
      <c r="E26" s="100">
        <v>2214.46</v>
      </c>
    </row>
    <row r="27" spans="1:5" ht="18.75" customHeight="1">
      <c r="A27" s="104" t="s">
        <v>102</v>
      </c>
      <c r="B27" s="101" t="s">
        <v>184</v>
      </c>
      <c r="C27" s="96">
        <v>2214.46</v>
      </c>
      <c r="D27" s="103">
        <v>0</v>
      </c>
      <c r="E27" s="100">
        <v>2214.46</v>
      </c>
    </row>
    <row r="28" spans="1:5" ht="18.75" customHeight="1">
      <c r="A28" s="104" t="s">
        <v>172</v>
      </c>
      <c r="B28" s="101" t="s">
        <v>117</v>
      </c>
      <c r="C28" s="96">
        <v>2214.46</v>
      </c>
      <c r="D28" s="103">
        <v>0</v>
      </c>
      <c r="E28" s="100">
        <v>2214.46</v>
      </c>
    </row>
    <row r="29" spans="1:5" ht="15.75" customHeight="1">
      <c r="A29" s="104" t="s">
        <v>73</v>
      </c>
      <c r="B29" s="101" t="s">
        <v>160</v>
      </c>
      <c r="C29" s="96">
        <v>187.88</v>
      </c>
      <c r="D29" s="103">
        <v>187.88</v>
      </c>
      <c r="E29" s="100">
        <v>0</v>
      </c>
    </row>
    <row r="30" spans="1:5" ht="15.75" customHeight="1">
      <c r="A30" s="104" t="s">
        <v>97</v>
      </c>
      <c r="B30" s="101" t="s">
        <v>27</v>
      </c>
      <c r="C30" s="96">
        <v>187.88</v>
      </c>
      <c r="D30" s="103">
        <v>187.88</v>
      </c>
      <c r="E30" s="100">
        <v>0</v>
      </c>
    </row>
    <row r="31" spans="1:5" ht="15.75" customHeight="1">
      <c r="A31" s="104" t="s">
        <v>150</v>
      </c>
      <c r="B31" s="101" t="s">
        <v>191</v>
      </c>
      <c r="C31" s="96">
        <v>118.91</v>
      </c>
      <c r="D31" s="103">
        <v>118.91</v>
      </c>
      <c r="E31" s="100">
        <v>0</v>
      </c>
    </row>
    <row r="32" spans="1:5" ht="15.75" customHeight="1">
      <c r="A32" s="104" t="s">
        <v>182</v>
      </c>
      <c r="B32" s="101" t="s">
        <v>48</v>
      </c>
      <c r="C32" s="96">
        <v>68.97</v>
      </c>
      <c r="D32" s="103">
        <v>68.97</v>
      </c>
      <c r="E32" s="100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51" bottom="0.35" header="0.36" footer="0.17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05" t="s">
        <v>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101</v>
      </c>
    </row>
    <row r="4" spans="1:11" ht="23.25" customHeight="1">
      <c r="A4" s="59" t="s">
        <v>71</v>
      </c>
      <c r="B4" s="60"/>
      <c r="C4" s="56" t="s">
        <v>141</v>
      </c>
      <c r="D4" s="56"/>
      <c r="E4" s="56"/>
      <c r="F4" s="55" t="s">
        <v>138</v>
      </c>
      <c r="G4" s="57"/>
      <c r="H4" s="12"/>
      <c r="I4" s="12" t="s">
        <v>132</v>
      </c>
      <c r="J4" s="12"/>
      <c r="K4" s="58"/>
    </row>
    <row r="5" spans="1:11" ht="19.5" customHeight="1">
      <c r="A5" s="51" t="s">
        <v>188</v>
      </c>
      <c r="B5" s="54" t="s">
        <v>58</v>
      </c>
      <c r="C5" s="52" t="s">
        <v>43</v>
      </c>
      <c r="D5" s="53" t="s">
        <v>9</v>
      </c>
      <c r="E5" s="52" t="s">
        <v>116</v>
      </c>
      <c r="F5" s="52" t="s">
        <v>43</v>
      </c>
      <c r="G5" s="53" t="s">
        <v>9</v>
      </c>
      <c r="H5" s="52" t="s">
        <v>116</v>
      </c>
      <c r="I5" s="52" t="s">
        <v>43</v>
      </c>
      <c r="J5" s="53" t="s">
        <v>9</v>
      </c>
      <c r="K5" s="61" t="s">
        <v>116</v>
      </c>
    </row>
    <row r="6" spans="1:13" ht="19.5" customHeight="1">
      <c r="A6" s="65" t="s">
        <v>135</v>
      </c>
      <c r="B6" s="50" t="s">
        <v>135</v>
      </c>
      <c r="C6" s="50" t="s">
        <v>135</v>
      </c>
      <c r="D6" s="50" t="s">
        <v>135</v>
      </c>
      <c r="E6" s="65" t="s">
        <v>135</v>
      </c>
      <c r="F6" s="50" t="s">
        <v>135</v>
      </c>
      <c r="G6" s="50" t="s">
        <v>135</v>
      </c>
      <c r="H6" s="50" t="s">
        <v>135</v>
      </c>
      <c r="I6" s="50" t="s">
        <v>135</v>
      </c>
      <c r="J6" s="50" t="s">
        <v>135</v>
      </c>
      <c r="K6" s="50" t="s">
        <v>135</v>
      </c>
      <c r="L6" s="10"/>
      <c r="M6" s="10"/>
    </row>
    <row r="7" spans="1:13" ht="15.75" customHeight="1">
      <c r="A7" s="104"/>
      <c r="B7" s="104" t="s">
        <v>43</v>
      </c>
      <c r="C7" s="94">
        <v>5816.63</v>
      </c>
      <c r="D7" s="94">
        <v>2407.67</v>
      </c>
      <c r="E7" s="94">
        <v>3408.96</v>
      </c>
      <c r="F7" s="94">
        <v>3996.34</v>
      </c>
      <c r="G7" s="94">
        <v>2644.84</v>
      </c>
      <c r="H7" s="94">
        <v>1351.5</v>
      </c>
      <c r="I7" s="106">
        <f aca="true" t="shared" si="0" ref="I7:I32">IF(C7&gt;0,(F7-C7)/C7,0)</f>
        <v>-0.31294581226586526</v>
      </c>
      <c r="J7" s="108">
        <f aca="true" t="shared" si="1" ref="J7:J32">IF(D7&gt;0,(G7-D7)/D7,0)</f>
        <v>0.09850602449671261</v>
      </c>
      <c r="K7" s="107">
        <f aca="true" t="shared" si="2" ref="K7:K32">IF(E7&gt;0,(H7-E7)/E7,0)</f>
        <v>-0.6035447761194029</v>
      </c>
      <c r="L7" s="11"/>
      <c r="M7" s="11"/>
    </row>
    <row r="8" spans="1:11" ht="15.75" customHeight="1">
      <c r="A8" s="104" t="s">
        <v>47</v>
      </c>
      <c r="B8" s="104" t="s">
        <v>87</v>
      </c>
      <c r="C8" s="94">
        <v>4959.12</v>
      </c>
      <c r="D8" s="94">
        <v>1550.16</v>
      </c>
      <c r="E8" s="94">
        <v>3408.96</v>
      </c>
      <c r="F8" s="94">
        <v>3037.57</v>
      </c>
      <c r="G8" s="94">
        <v>1686.07</v>
      </c>
      <c r="H8" s="94">
        <v>1351.5</v>
      </c>
      <c r="I8" s="106">
        <f t="shared" si="0"/>
        <v>-0.3874780202939231</v>
      </c>
      <c r="J8" s="108">
        <f t="shared" si="1"/>
        <v>0.08767482066367333</v>
      </c>
      <c r="K8" s="107">
        <f t="shared" si="2"/>
        <v>-0.6035447761194029</v>
      </c>
    </row>
    <row r="9" spans="1:11" ht="15.75" customHeight="1">
      <c r="A9" s="104" t="s">
        <v>81</v>
      </c>
      <c r="B9" s="104" t="s">
        <v>54</v>
      </c>
      <c r="C9" s="94">
        <v>4959.12</v>
      </c>
      <c r="D9" s="94">
        <v>1550.16</v>
      </c>
      <c r="E9" s="94">
        <v>3408.96</v>
      </c>
      <c r="F9" s="94">
        <v>3037.57</v>
      </c>
      <c r="G9" s="94">
        <v>1686.07</v>
      </c>
      <c r="H9" s="94">
        <v>1351.5</v>
      </c>
      <c r="I9" s="106">
        <f t="shared" si="0"/>
        <v>-0.3874780202939231</v>
      </c>
      <c r="J9" s="108">
        <f t="shared" si="1"/>
        <v>0.08767482066367333</v>
      </c>
      <c r="K9" s="107">
        <f t="shared" si="2"/>
        <v>-0.6035447761194029</v>
      </c>
    </row>
    <row r="10" spans="1:11" ht="18.75" customHeight="1">
      <c r="A10" s="104" t="s">
        <v>68</v>
      </c>
      <c r="B10" s="104" t="s">
        <v>140</v>
      </c>
      <c r="C10" s="94">
        <v>1505.32</v>
      </c>
      <c r="D10" s="94">
        <v>1505.32</v>
      </c>
      <c r="E10" s="94">
        <v>0</v>
      </c>
      <c r="F10" s="94">
        <v>1638.64</v>
      </c>
      <c r="G10" s="94">
        <v>1638.64</v>
      </c>
      <c r="H10" s="94">
        <v>0</v>
      </c>
      <c r="I10" s="106">
        <f t="shared" si="0"/>
        <v>0.08856588632317393</v>
      </c>
      <c r="J10" s="108">
        <f t="shared" si="1"/>
        <v>0.08856588632317393</v>
      </c>
      <c r="K10" s="107">
        <f t="shared" si="2"/>
        <v>0</v>
      </c>
    </row>
    <row r="11" spans="1:11" ht="18.75" customHeight="1">
      <c r="A11" s="104" t="s">
        <v>7</v>
      </c>
      <c r="B11" s="104" t="s">
        <v>170</v>
      </c>
      <c r="C11" s="94">
        <v>594.5</v>
      </c>
      <c r="D11" s="94">
        <v>0</v>
      </c>
      <c r="E11" s="94">
        <v>594.5</v>
      </c>
      <c r="F11" s="94">
        <v>701.5</v>
      </c>
      <c r="G11" s="94">
        <v>0</v>
      </c>
      <c r="H11" s="94">
        <v>701.5</v>
      </c>
      <c r="I11" s="106">
        <f t="shared" si="0"/>
        <v>0.17998317914213624</v>
      </c>
      <c r="J11" s="108">
        <f t="shared" si="1"/>
        <v>0</v>
      </c>
      <c r="K11" s="107">
        <f t="shared" si="2"/>
        <v>0.17998317914213624</v>
      </c>
    </row>
    <row r="12" spans="1:11" ht="15.75" customHeight="1">
      <c r="A12" s="104" t="s">
        <v>120</v>
      </c>
      <c r="B12" s="104" t="s">
        <v>13</v>
      </c>
      <c r="C12" s="94">
        <v>600</v>
      </c>
      <c r="D12" s="94">
        <v>0</v>
      </c>
      <c r="E12" s="94">
        <v>600</v>
      </c>
      <c r="F12" s="94">
        <v>650</v>
      </c>
      <c r="G12" s="94">
        <v>0</v>
      </c>
      <c r="H12" s="94">
        <v>650</v>
      </c>
      <c r="I12" s="106">
        <f t="shared" si="0"/>
        <v>0.08333333333333333</v>
      </c>
      <c r="J12" s="108">
        <f t="shared" si="1"/>
        <v>0</v>
      </c>
      <c r="K12" s="107">
        <f t="shared" si="2"/>
        <v>0.08333333333333333</v>
      </c>
    </row>
    <row r="13" spans="1:11" ht="15.75" customHeight="1">
      <c r="A13" s="104" t="s">
        <v>6</v>
      </c>
      <c r="B13" s="104" t="s">
        <v>31</v>
      </c>
      <c r="C13" s="94">
        <v>2214.46</v>
      </c>
      <c r="D13" s="94">
        <v>0</v>
      </c>
      <c r="E13" s="94">
        <v>2214.46</v>
      </c>
      <c r="F13" s="94">
        <v>0</v>
      </c>
      <c r="G13" s="94">
        <v>0</v>
      </c>
      <c r="H13" s="94">
        <v>0</v>
      </c>
      <c r="I13" s="106">
        <f t="shared" si="0"/>
        <v>-1</v>
      </c>
      <c r="J13" s="108">
        <f t="shared" si="1"/>
        <v>0</v>
      </c>
      <c r="K13" s="107">
        <f t="shared" si="2"/>
        <v>-1</v>
      </c>
    </row>
    <row r="14" spans="1:11" ht="18.75" customHeight="1">
      <c r="A14" s="104" t="s">
        <v>106</v>
      </c>
      <c r="B14" s="104" t="s">
        <v>143</v>
      </c>
      <c r="C14" s="94">
        <v>44.84</v>
      </c>
      <c r="D14" s="94">
        <v>44.84</v>
      </c>
      <c r="E14" s="94">
        <v>0</v>
      </c>
      <c r="F14" s="94">
        <v>47.43</v>
      </c>
      <c r="G14" s="94">
        <v>47.43</v>
      </c>
      <c r="H14" s="94">
        <v>0</v>
      </c>
      <c r="I14" s="106">
        <f t="shared" si="0"/>
        <v>0.05776092774308644</v>
      </c>
      <c r="J14" s="108">
        <f t="shared" si="1"/>
        <v>0.05776092774308644</v>
      </c>
      <c r="K14" s="107">
        <f t="shared" si="2"/>
        <v>0</v>
      </c>
    </row>
    <row r="15" spans="1:11" ht="18.75" customHeight="1">
      <c r="A15" s="104" t="s">
        <v>46</v>
      </c>
      <c r="B15" s="104" t="s">
        <v>144</v>
      </c>
      <c r="C15" s="94">
        <v>616.17</v>
      </c>
      <c r="D15" s="94">
        <v>616.17</v>
      </c>
      <c r="E15" s="94">
        <v>0</v>
      </c>
      <c r="F15" s="94">
        <v>699.85</v>
      </c>
      <c r="G15" s="94">
        <v>699.85</v>
      </c>
      <c r="H15" s="94">
        <v>0</v>
      </c>
      <c r="I15" s="106">
        <f t="shared" si="0"/>
        <v>0.13580667672882496</v>
      </c>
      <c r="J15" s="108">
        <f t="shared" si="1"/>
        <v>0.13580667672882496</v>
      </c>
      <c r="K15" s="107">
        <f t="shared" si="2"/>
        <v>0</v>
      </c>
    </row>
    <row r="16" spans="1:11" ht="18.75" customHeight="1">
      <c r="A16" s="104" t="s">
        <v>81</v>
      </c>
      <c r="B16" s="104" t="s">
        <v>113</v>
      </c>
      <c r="C16" s="94">
        <v>616.17</v>
      </c>
      <c r="D16" s="94">
        <v>616.17</v>
      </c>
      <c r="E16" s="94">
        <v>0</v>
      </c>
      <c r="F16" s="94">
        <v>699.85</v>
      </c>
      <c r="G16" s="94">
        <v>699.85</v>
      </c>
      <c r="H16" s="94">
        <v>0</v>
      </c>
      <c r="I16" s="106">
        <f t="shared" si="0"/>
        <v>0.13580667672882496</v>
      </c>
      <c r="J16" s="108">
        <f t="shared" si="1"/>
        <v>0.13580667672882496</v>
      </c>
      <c r="K16" s="107">
        <f t="shared" si="2"/>
        <v>0</v>
      </c>
    </row>
    <row r="17" spans="1:11" ht="18.75" customHeight="1">
      <c r="A17" s="104" t="s">
        <v>68</v>
      </c>
      <c r="B17" s="104" t="s">
        <v>60</v>
      </c>
      <c r="C17" s="94">
        <v>328.03</v>
      </c>
      <c r="D17" s="94">
        <v>328.03</v>
      </c>
      <c r="E17" s="94">
        <v>0</v>
      </c>
      <c r="F17" s="94">
        <v>381.27</v>
      </c>
      <c r="G17" s="94">
        <v>381.27</v>
      </c>
      <c r="H17" s="94">
        <v>0</v>
      </c>
      <c r="I17" s="106">
        <f t="shared" si="0"/>
        <v>0.16230222845471454</v>
      </c>
      <c r="J17" s="108">
        <f t="shared" si="1"/>
        <v>0.16230222845471454</v>
      </c>
      <c r="K17" s="107">
        <f t="shared" si="2"/>
        <v>0</v>
      </c>
    </row>
    <row r="18" spans="1:11" ht="18.75" customHeight="1">
      <c r="A18" s="104" t="s">
        <v>7</v>
      </c>
      <c r="B18" s="104" t="s">
        <v>99</v>
      </c>
      <c r="C18" s="94">
        <v>7.84</v>
      </c>
      <c r="D18" s="94">
        <v>7.84</v>
      </c>
      <c r="E18" s="94">
        <v>0</v>
      </c>
      <c r="F18" s="94">
        <v>14.53</v>
      </c>
      <c r="G18" s="94">
        <v>14.53</v>
      </c>
      <c r="H18" s="94">
        <v>0</v>
      </c>
      <c r="I18" s="106">
        <f t="shared" si="0"/>
        <v>0.8533163265306122</v>
      </c>
      <c r="J18" s="108">
        <f t="shared" si="1"/>
        <v>0.8533163265306122</v>
      </c>
      <c r="K18" s="107">
        <f t="shared" si="2"/>
        <v>0</v>
      </c>
    </row>
    <row r="19" spans="1:11" ht="27.75" customHeight="1">
      <c r="A19" s="104" t="s">
        <v>66</v>
      </c>
      <c r="B19" s="104" t="s">
        <v>45</v>
      </c>
      <c r="C19" s="94">
        <v>202.56</v>
      </c>
      <c r="D19" s="94">
        <v>202.56</v>
      </c>
      <c r="E19" s="94">
        <v>0</v>
      </c>
      <c r="F19" s="94">
        <v>217.18</v>
      </c>
      <c r="G19" s="94">
        <v>217.18</v>
      </c>
      <c r="H19" s="94">
        <v>0</v>
      </c>
      <c r="I19" s="106">
        <f t="shared" si="0"/>
        <v>0.07217614533965247</v>
      </c>
      <c r="J19" s="108">
        <f t="shared" si="1"/>
        <v>0.07217614533965247</v>
      </c>
      <c r="K19" s="107">
        <f t="shared" si="2"/>
        <v>0</v>
      </c>
    </row>
    <row r="20" spans="1:11" ht="27.75" customHeight="1">
      <c r="A20" s="104" t="s">
        <v>6</v>
      </c>
      <c r="B20" s="104" t="s">
        <v>69</v>
      </c>
      <c r="C20" s="94">
        <v>77.74</v>
      </c>
      <c r="D20" s="94">
        <v>77.74</v>
      </c>
      <c r="E20" s="94">
        <v>0</v>
      </c>
      <c r="F20" s="94">
        <v>86.87</v>
      </c>
      <c r="G20" s="94">
        <v>86.87</v>
      </c>
      <c r="H20" s="94">
        <v>0</v>
      </c>
      <c r="I20" s="106">
        <f t="shared" si="0"/>
        <v>0.11744275791098546</v>
      </c>
      <c r="J20" s="108">
        <f t="shared" si="1"/>
        <v>0.11744275791098546</v>
      </c>
      <c r="K20" s="107">
        <f t="shared" si="2"/>
        <v>0</v>
      </c>
    </row>
    <row r="21" spans="1:11" ht="18.75" customHeight="1">
      <c r="A21" s="104" t="s">
        <v>90</v>
      </c>
      <c r="B21" s="104" t="s">
        <v>24</v>
      </c>
      <c r="C21" s="94">
        <v>66.77</v>
      </c>
      <c r="D21" s="94">
        <v>66.77</v>
      </c>
      <c r="E21" s="94">
        <v>0</v>
      </c>
      <c r="F21" s="94">
        <v>71.04</v>
      </c>
      <c r="G21" s="94">
        <v>71.04</v>
      </c>
      <c r="H21" s="94">
        <v>0</v>
      </c>
      <c r="I21" s="106">
        <f t="shared" si="0"/>
        <v>0.06395087614198008</v>
      </c>
      <c r="J21" s="108">
        <f t="shared" si="1"/>
        <v>0.06395087614198008</v>
      </c>
      <c r="K21" s="107">
        <f t="shared" si="2"/>
        <v>0</v>
      </c>
    </row>
    <row r="22" spans="1:11" ht="18.75" customHeight="1">
      <c r="A22" s="104" t="s">
        <v>38</v>
      </c>
      <c r="B22" s="104" t="s">
        <v>74</v>
      </c>
      <c r="C22" s="94">
        <v>0</v>
      </c>
      <c r="D22" s="94">
        <v>0</v>
      </c>
      <c r="E22" s="94">
        <v>0</v>
      </c>
      <c r="F22" s="94">
        <v>64.41</v>
      </c>
      <c r="G22" s="94">
        <v>64.41</v>
      </c>
      <c r="H22" s="94">
        <v>0</v>
      </c>
      <c r="I22" s="106">
        <f t="shared" si="0"/>
        <v>0</v>
      </c>
      <c r="J22" s="108">
        <f t="shared" si="1"/>
        <v>0</v>
      </c>
      <c r="K22" s="107">
        <f t="shared" si="2"/>
        <v>0</v>
      </c>
    </row>
    <row r="23" spans="1:11" ht="15.75" customHeight="1">
      <c r="A23" s="104" t="s">
        <v>68</v>
      </c>
      <c r="B23" s="104" t="s">
        <v>29</v>
      </c>
      <c r="C23" s="94">
        <v>0</v>
      </c>
      <c r="D23" s="94">
        <v>0</v>
      </c>
      <c r="E23" s="94">
        <v>0</v>
      </c>
      <c r="F23" s="94">
        <v>62.16</v>
      </c>
      <c r="G23" s="94">
        <v>62.16</v>
      </c>
      <c r="H23" s="94">
        <v>0</v>
      </c>
      <c r="I23" s="106">
        <f t="shared" si="0"/>
        <v>0</v>
      </c>
      <c r="J23" s="108">
        <f t="shared" si="1"/>
        <v>0</v>
      </c>
      <c r="K23" s="107">
        <f t="shared" si="2"/>
        <v>0</v>
      </c>
    </row>
    <row r="24" spans="1:11" ht="15.75" customHeight="1">
      <c r="A24" s="104" t="s">
        <v>7</v>
      </c>
      <c r="B24" s="104" t="s">
        <v>14</v>
      </c>
      <c r="C24" s="94">
        <v>0</v>
      </c>
      <c r="D24" s="94">
        <v>0</v>
      </c>
      <c r="E24" s="94">
        <v>0</v>
      </c>
      <c r="F24" s="94">
        <v>2.25</v>
      </c>
      <c r="G24" s="94">
        <v>2.25</v>
      </c>
      <c r="H24" s="94">
        <v>0</v>
      </c>
      <c r="I24" s="106">
        <f t="shared" si="0"/>
        <v>0</v>
      </c>
      <c r="J24" s="108">
        <f t="shared" si="1"/>
        <v>0</v>
      </c>
      <c r="K24" s="107">
        <f t="shared" si="2"/>
        <v>0</v>
      </c>
    </row>
    <row r="25" spans="1:11" ht="15.75" customHeight="1">
      <c r="A25" s="104" t="s">
        <v>148</v>
      </c>
      <c r="B25" s="104" t="s">
        <v>40</v>
      </c>
      <c r="C25" s="94">
        <v>0</v>
      </c>
      <c r="D25" s="94">
        <v>0</v>
      </c>
      <c r="E25" s="94">
        <v>0</v>
      </c>
      <c r="F25" s="94">
        <v>6.63</v>
      </c>
      <c r="G25" s="94">
        <v>6.63</v>
      </c>
      <c r="H25" s="94">
        <v>0</v>
      </c>
      <c r="I25" s="106">
        <f t="shared" si="0"/>
        <v>0</v>
      </c>
      <c r="J25" s="108">
        <f t="shared" si="1"/>
        <v>0</v>
      </c>
      <c r="K25" s="107">
        <f t="shared" si="2"/>
        <v>0</v>
      </c>
    </row>
    <row r="26" spans="1:11" ht="18.75" customHeight="1">
      <c r="A26" s="104" t="s">
        <v>105</v>
      </c>
      <c r="B26" s="104" t="s">
        <v>133</v>
      </c>
      <c r="C26" s="94">
        <v>0</v>
      </c>
      <c r="D26" s="94">
        <v>0</v>
      </c>
      <c r="E26" s="94">
        <v>0</v>
      </c>
      <c r="F26" s="94">
        <v>6.63</v>
      </c>
      <c r="G26" s="94">
        <v>6.63</v>
      </c>
      <c r="H26" s="94">
        <v>0</v>
      </c>
      <c r="I26" s="106">
        <f t="shared" si="0"/>
        <v>0</v>
      </c>
      <c r="J26" s="108">
        <f t="shared" si="1"/>
        <v>0</v>
      </c>
      <c r="K26" s="107">
        <f t="shared" si="2"/>
        <v>0</v>
      </c>
    </row>
    <row r="27" spans="1:11" ht="18.75" customHeight="1">
      <c r="A27" s="104" t="s">
        <v>147</v>
      </c>
      <c r="B27" s="104" t="s">
        <v>124</v>
      </c>
      <c r="C27" s="94">
        <v>66.77</v>
      </c>
      <c r="D27" s="94">
        <v>66.77</v>
      </c>
      <c r="E27" s="94">
        <v>0</v>
      </c>
      <c r="F27" s="94">
        <v>0</v>
      </c>
      <c r="G27" s="94">
        <v>0</v>
      </c>
      <c r="H27" s="94">
        <v>0</v>
      </c>
      <c r="I27" s="106">
        <f t="shared" si="0"/>
        <v>-1</v>
      </c>
      <c r="J27" s="108">
        <f t="shared" si="1"/>
        <v>-1</v>
      </c>
      <c r="K27" s="107">
        <f t="shared" si="2"/>
        <v>0</v>
      </c>
    </row>
    <row r="28" spans="1:11" ht="27.75" customHeight="1">
      <c r="A28" s="104" t="s">
        <v>68</v>
      </c>
      <c r="B28" s="104" t="s">
        <v>10</v>
      </c>
      <c r="C28" s="94">
        <v>66.77</v>
      </c>
      <c r="D28" s="94">
        <v>66.77</v>
      </c>
      <c r="E28" s="94">
        <v>0</v>
      </c>
      <c r="F28" s="94">
        <v>0</v>
      </c>
      <c r="G28" s="94">
        <v>0</v>
      </c>
      <c r="H28" s="94">
        <v>0</v>
      </c>
      <c r="I28" s="106">
        <f t="shared" si="0"/>
        <v>-1</v>
      </c>
      <c r="J28" s="108">
        <f t="shared" si="1"/>
        <v>-1</v>
      </c>
      <c r="K28" s="107">
        <f t="shared" si="2"/>
        <v>0</v>
      </c>
    </row>
    <row r="29" spans="1:11" ht="15.75" customHeight="1">
      <c r="A29" s="104" t="s">
        <v>73</v>
      </c>
      <c r="B29" s="104" t="s">
        <v>160</v>
      </c>
      <c r="C29" s="94">
        <v>174.57</v>
      </c>
      <c r="D29" s="94">
        <v>174.57</v>
      </c>
      <c r="E29" s="94">
        <v>0</v>
      </c>
      <c r="F29" s="94">
        <v>187.88</v>
      </c>
      <c r="G29" s="94">
        <v>187.88</v>
      </c>
      <c r="H29" s="94">
        <v>0</v>
      </c>
      <c r="I29" s="106">
        <f t="shared" si="0"/>
        <v>0.07624448645242597</v>
      </c>
      <c r="J29" s="108">
        <f t="shared" si="1"/>
        <v>0.07624448645242597</v>
      </c>
      <c r="K29" s="107">
        <f t="shared" si="2"/>
        <v>0</v>
      </c>
    </row>
    <row r="30" spans="1:11" ht="15.75" customHeight="1">
      <c r="A30" s="104" t="s">
        <v>22</v>
      </c>
      <c r="B30" s="104" t="s">
        <v>27</v>
      </c>
      <c r="C30" s="94">
        <v>174.57</v>
      </c>
      <c r="D30" s="94">
        <v>174.57</v>
      </c>
      <c r="E30" s="94">
        <v>0</v>
      </c>
      <c r="F30" s="94">
        <v>187.88</v>
      </c>
      <c r="G30" s="94">
        <v>187.88</v>
      </c>
      <c r="H30" s="94">
        <v>0</v>
      </c>
      <c r="I30" s="106">
        <f t="shared" si="0"/>
        <v>0.07624448645242597</v>
      </c>
      <c r="J30" s="108">
        <f t="shared" si="1"/>
        <v>0.07624448645242597</v>
      </c>
      <c r="K30" s="107">
        <f t="shared" si="2"/>
        <v>0</v>
      </c>
    </row>
    <row r="31" spans="1:11" ht="15.75" customHeight="1">
      <c r="A31" s="104" t="s">
        <v>68</v>
      </c>
      <c r="B31" s="104" t="s">
        <v>191</v>
      </c>
      <c r="C31" s="94">
        <v>111.6</v>
      </c>
      <c r="D31" s="94">
        <v>111.6</v>
      </c>
      <c r="E31" s="94">
        <v>0</v>
      </c>
      <c r="F31" s="94">
        <v>118.91</v>
      </c>
      <c r="G31" s="94">
        <v>118.91</v>
      </c>
      <c r="H31" s="94">
        <v>0</v>
      </c>
      <c r="I31" s="106">
        <f t="shared" si="0"/>
        <v>0.06550179211469537</v>
      </c>
      <c r="J31" s="108">
        <f t="shared" si="1"/>
        <v>0.06550179211469537</v>
      </c>
      <c r="K31" s="107">
        <f t="shared" si="2"/>
        <v>0</v>
      </c>
    </row>
    <row r="32" spans="1:11" ht="15.75" customHeight="1">
      <c r="A32" s="104" t="s">
        <v>7</v>
      </c>
      <c r="B32" s="104" t="s">
        <v>48</v>
      </c>
      <c r="C32" s="94">
        <v>62.97</v>
      </c>
      <c r="D32" s="94">
        <v>62.97</v>
      </c>
      <c r="E32" s="94">
        <v>0</v>
      </c>
      <c r="F32" s="94">
        <v>68.97</v>
      </c>
      <c r="G32" s="94">
        <v>68.97</v>
      </c>
      <c r="H32" s="94">
        <v>0</v>
      </c>
      <c r="I32" s="106">
        <f t="shared" si="0"/>
        <v>0.09528346831824679</v>
      </c>
      <c r="J32" s="108">
        <f t="shared" si="1"/>
        <v>0.09528346831824679</v>
      </c>
      <c r="K32" s="107">
        <f t="shared" si="2"/>
        <v>0</v>
      </c>
    </row>
  </sheetData>
  <printOptions horizontalCentered="1"/>
  <pageMargins left="0.74999998873613" right="0.74999998873613" top="0.7" bottom="0.48" header="0.4999999924907534" footer="0.3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05" t="s">
        <v>104</v>
      </c>
      <c r="B2" s="8"/>
      <c r="C2" s="8"/>
      <c r="D2" s="8"/>
    </row>
    <row r="3" spans="2:4" ht="10.5" customHeight="1">
      <c r="B3" s="3"/>
      <c r="D3" s="13" t="s">
        <v>101</v>
      </c>
    </row>
    <row r="4" spans="1:4" ht="23.25" customHeight="1">
      <c r="A4" s="59" t="s">
        <v>71</v>
      </c>
      <c r="B4" s="60"/>
      <c r="C4" s="87" t="s">
        <v>138</v>
      </c>
      <c r="D4" s="85" t="s">
        <v>112</v>
      </c>
    </row>
    <row r="5" spans="1:4" ht="19.5" customHeight="1">
      <c r="A5" s="51" t="s">
        <v>188</v>
      </c>
      <c r="B5" s="64" t="s">
        <v>159</v>
      </c>
      <c r="C5" s="87"/>
      <c r="D5" s="86"/>
    </row>
    <row r="6" spans="1:6" ht="19.5" customHeight="1">
      <c r="A6" s="50" t="s">
        <v>135</v>
      </c>
      <c r="B6" s="50" t="s">
        <v>135</v>
      </c>
      <c r="C6" s="65" t="s">
        <v>135</v>
      </c>
      <c r="D6" s="50" t="s">
        <v>135</v>
      </c>
      <c r="E6" s="10"/>
      <c r="F6" s="10"/>
    </row>
    <row r="7" spans="1:6" ht="15.75" customHeight="1">
      <c r="A7" s="101"/>
      <c r="B7" s="110" t="s">
        <v>43</v>
      </c>
      <c r="C7" s="109">
        <v>2644.84</v>
      </c>
      <c r="D7" s="111"/>
      <c r="E7" s="11"/>
      <c r="F7" s="11"/>
    </row>
    <row r="8" spans="1:4" ht="15.75" customHeight="1">
      <c r="A8" s="101" t="s">
        <v>155</v>
      </c>
      <c r="B8" s="110" t="s">
        <v>108</v>
      </c>
      <c r="C8" s="109">
        <v>1477.07</v>
      </c>
      <c r="D8" s="111"/>
    </row>
    <row r="9" spans="1:4" ht="15.75" customHeight="1">
      <c r="A9" s="101" t="s">
        <v>11</v>
      </c>
      <c r="B9" s="110" t="s">
        <v>161</v>
      </c>
      <c r="C9" s="109">
        <v>571.98</v>
      </c>
      <c r="D9" s="111"/>
    </row>
    <row r="10" spans="1:4" ht="15.75" customHeight="1">
      <c r="A10" s="101" t="s">
        <v>70</v>
      </c>
      <c r="B10" s="110" t="s">
        <v>96</v>
      </c>
      <c r="C10" s="109">
        <v>455.46</v>
      </c>
      <c r="D10" s="111"/>
    </row>
    <row r="11" spans="1:4" ht="15.75" customHeight="1">
      <c r="A11" s="101" t="s">
        <v>128</v>
      </c>
      <c r="B11" s="110" t="s">
        <v>190</v>
      </c>
      <c r="C11" s="109">
        <v>45.92</v>
      </c>
      <c r="D11" s="111"/>
    </row>
    <row r="12" spans="1:4" ht="15.75" customHeight="1">
      <c r="A12" s="101" t="s">
        <v>165</v>
      </c>
      <c r="B12" s="110" t="s">
        <v>39</v>
      </c>
      <c r="C12" s="109">
        <v>86.63</v>
      </c>
      <c r="D12" s="111"/>
    </row>
    <row r="13" spans="1:4" ht="15.75" customHeight="1">
      <c r="A13" s="101" t="s">
        <v>127</v>
      </c>
      <c r="B13" s="110" t="s">
        <v>53</v>
      </c>
      <c r="C13" s="109">
        <v>13.03</v>
      </c>
      <c r="D13" s="111"/>
    </row>
    <row r="14" spans="1:4" ht="15.75" customHeight="1">
      <c r="A14" s="101" t="s">
        <v>164</v>
      </c>
      <c r="B14" s="110" t="s">
        <v>162</v>
      </c>
      <c r="C14" s="109">
        <v>217.18</v>
      </c>
      <c r="D14" s="111"/>
    </row>
    <row r="15" spans="1:4" ht="15.75" customHeight="1">
      <c r="A15" s="101" t="s">
        <v>12</v>
      </c>
      <c r="B15" s="110" t="s">
        <v>62</v>
      </c>
      <c r="C15" s="109">
        <v>86.87</v>
      </c>
      <c r="D15" s="111"/>
    </row>
    <row r="16" spans="1:4" ht="15.75" customHeight="1">
      <c r="A16" s="101" t="s">
        <v>107</v>
      </c>
      <c r="B16" s="110" t="s">
        <v>137</v>
      </c>
      <c r="C16" s="109">
        <v>493.85</v>
      </c>
      <c r="D16" s="111"/>
    </row>
    <row r="17" spans="1:4" ht="15.75" customHeight="1">
      <c r="A17" s="101" t="s">
        <v>76</v>
      </c>
      <c r="B17" s="110" t="s">
        <v>72</v>
      </c>
      <c r="C17" s="109">
        <v>20</v>
      </c>
      <c r="D17" s="111"/>
    </row>
    <row r="18" spans="1:4" ht="15.75" customHeight="1">
      <c r="A18" s="101" t="s">
        <v>16</v>
      </c>
      <c r="B18" s="110" t="s">
        <v>3</v>
      </c>
      <c r="C18" s="109">
        <v>100</v>
      </c>
      <c r="D18" s="111"/>
    </row>
    <row r="19" spans="1:4" ht="15.75" customHeight="1">
      <c r="A19" s="101" t="s">
        <v>131</v>
      </c>
      <c r="B19" s="110" t="s">
        <v>139</v>
      </c>
      <c r="C19" s="109">
        <v>224</v>
      </c>
      <c r="D19" s="111"/>
    </row>
    <row r="20" spans="1:4" ht="15.75" customHeight="1">
      <c r="A20" s="101" t="s">
        <v>75</v>
      </c>
      <c r="B20" s="110" t="s">
        <v>83</v>
      </c>
      <c r="C20" s="109">
        <v>10</v>
      </c>
      <c r="D20" s="111"/>
    </row>
    <row r="21" spans="1:4" ht="15.75" customHeight="1">
      <c r="A21" s="101" t="s">
        <v>51</v>
      </c>
      <c r="B21" s="110" t="s">
        <v>126</v>
      </c>
      <c r="C21" s="109">
        <v>19.13</v>
      </c>
      <c r="D21" s="111"/>
    </row>
    <row r="22" spans="1:4" ht="15.75" customHeight="1">
      <c r="A22" s="101" t="s">
        <v>187</v>
      </c>
      <c r="B22" s="110" t="s">
        <v>103</v>
      </c>
      <c r="C22" s="109">
        <v>0.82</v>
      </c>
      <c r="D22" s="111"/>
    </row>
    <row r="23" spans="1:4" ht="15.75" customHeight="1">
      <c r="A23" s="101" t="s">
        <v>146</v>
      </c>
      <c r="B23" s="110" t="s">
        <v>115</v>
      </c>
      <c r="C23" s="109">
        <v>117.51</v>
      </c>
      <c r="D23" s="111"/>
    </row>
    <row r="24" spans="1:4" ht="15.75" customHeight="1">
      <c r="A24" s="101" t="s">
        <v>64</v>
      </c>
      <c r="B24" s="110" t="s">
        <v>93</v>
      </c>
      <c r="C24" s="109">
        <v>2.39</v>
      </c>
      <c r="D24" s="111"/>
    </row>
    <row r="25" spans="1:4" ht="15.75" customHeight="1">
      <c r="A25" s="101" t="s">
        <v>55</v>
      </c>
      <c r="B25" s="110" t="s">
        <v>2</v>
      </c>
      <c r="C25" s="109">
        <v>673.92</v>
      </c>
      <c r="D25" s="111"/>
    </row>
    <row r="26" spans="1:4" ht="15.75" customHeight="1">
      <c r="A26" s="101" t="s">
        <v>82</v>
      </c>
      <c r="B26" s="110" t="s">
        <v>149</v>
      </c>
      <c r="C26" s="109">
        <v>26.06</v>
      </c>
      <c r="D26" s="111"/>
    </row>
    <row r="27" spans="1:4" ht="15.75" customHeight="1">
      <c r="A27" s="101" t="s">
        <v>21</v>
      </c>
      <c r="B27" s="110" t="s">
        <v>57</v>
      </c>
      <c r="C27" s="109">
        <v>367.35</v>
      </c>
      <c r="D27" s="111"/>
    </row>
    <row r="28" spans="1:4" ht="15.75" customHeight="1">
      <c r="A28" s="101" t="s">
        <v>80</v>
      </c>
      <c r="B28" s="110" t="s">
        <v>37</v>
      </c>
      <c r="C28" s="109">
        <v>2.8</v>
      </c>
      <c r="D28" s="111"/>
    </row>
    <row r="29" spans="1:4" ht="15.75" customHeight="1">
      <c r="A29" s="101" t="s">
        <v>79</v>
      </c>
      <c r="B29" s="110" t="s">
        <v>5</v>
      </c>
      <c r="C29" s="109">
        <v>0.4</v>
      </c>
      <c r="D29" s="111"/>
    </row>
    <row r="30" spans="1:4" ht="15.75" customHeight="1">
      <c r="A30" s="101" t="s">
        <v>36</v>
      </c>
      <c r="B30" s="110" t="s">
        <v>156</v>
      </c>
      <c r="C30" s="109">
        <v>118.91</v>
      </c>
      <c r="D30" s="111"/>
    </row>
    <row r="31" spans="1:4" ht="15.75" customHeight="1">
      <c r="A31" s="101" t="s">
        <v>95</v>
      </c>
      <c r="B31" s="110" t="s">
        <v>86</v>
      </c>
      <c r="C31" s="109">
        <v>68.97</v>
      </c>
      <c r="D31" s="111"/>
    </row>
    <row r="32" spans="1:4" ht="15.75" customHeight="1">
      <c r="A32" s="101" t="s">
        <v>179</v>
      </c>
      <c r="B32" s="110" t="s">
        <v>65</v>
      </c>
      <c r="C32" s="109">
        <v>89.43</v>
      </c>
      <c r="D32" s="111"/>
    </row>
  </sheetData>
  <mergeCells count="2">
    <mergeCell ref="D4:D5"/>
    <mergeCell ref="C4:C5"/>
  </mergeCells>
  <printOptions horizontalCentered="1"/>
  <pageMargins left="0.74999998873613" right="0.74999998873613" top="0.62" bottom="0.36" header="0.4999999924907534" footer="0.26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105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101</v>
      </c>
    </row>
    <row r="4" spans="1:11" ht="23.25" customHeight="1">
      <c r="A4" s="59" t="s">
        <v>71</v>
      </c>
      <c r="B4" s="60"/>
      <c r="C4" s="56" t="s">
        <v>141</v>
      </c>
      <c r="D4" s="56"/>
      <c r="E4" s="56"/>
      <c r="F4" s="55" t="s">
        <v>138</v>
      </c>
      <c r="G4" s="57"/>
      <c r="H4" s="12"/>
      <c r="I4" s="12" t="s">
        <v>132</v>
      </c>
      <c r="J4" s="12"/>
      <c r="K4" s="58"/>
    </row>
    <row r="5" spans="1:11" ht="19.5" customHeight="1">
      <c r="A5" s="51" t="s">
        <v>188</v>
      </c>
      <c r="B5" s="54" t="s">
        <v>58</v>
      </c>
      <c r="C5" s="52" t="s">
        <v>43</v>
      </c>
      <c r="D5" s="53" t="s">
        <v>9</v>
      </c>
      <c r="E5" s="52" t="s">
        <v>116</v>
      </c>
      <c r="F5" s="52" t="s">
        <v>43</v>
      </c>
      <c r="G5" s="53" t="s">
        <v>9</v>
      </c>
      <c r="H5" s="52" t="s">
        <v>116</v>
      </c>
      <c r="I5" s="52" t="s">
        <v>43</v>
      </c>
      <c r="J5" s="53" t="s">
        <v>9</v>
      </c>
      <c r="K5" s="61" t="s">
        <v>116</v>
      </c>
    </row>
    <row r="6" spans="1:13" ht="19.5" customHeight="1">
      <c r="A6" s="65" t="s">
        <v>135</v>
      </c>
      <c r="B6" s="50" t="s">
        <v>135</v>
      </c>
      <c r="C6" s="50" t="s">
        <v>135</v>
      </c>
      <c r="D6" s="50" t="s">
        <v>135</v>
      </c>
      <c r="E6" s="65" t="s">
        <v>135</v>
      </c>
      <c r="F6" s="50" t="s">
        <v>135</v>
      </c>
      <c r="G6" s="50" t="s">
        <v>135</v>
      </c>
      <c r="H6" s="50" t="s">
        <v>135</v>
      </c>
      <c r="I6" s="50" t="s">
        <v>135</v>
      </c>
      <c r="J6" s="50" t="s">
        <v>135</v>
      </c>
      <c r="K6" s="50" t="s">
        <v>135</v>
      </c>
      <c r="L6" s="10"/>
      <c r="M6" s="10"/>
    </row>
    <row r="7" spans="1:13" ht="15.75" customHeight="1">
      <c r="A7" s="104"/>
      <c r="B7" s="104" t="s">
        <v>43</v>
      </c>
      <c r="C7" s="94">
        <v>0</v>
      </c>
      <c r="D7" s="94">
        <v>0</v>
      </c>
      <c r="E7" s="94">
        <v>0</v>
      </c>
      <c r="F7" s="94">
        <v>2214.46</v>
      </c>
      <c r="G7" s="94">
        <v>0</v>
      </c>
      <c r="H7" s="94">
        <v>2214.46</v>
      </c>
      <c r="I7" s="106">
        <f aca="true" t="shared" si="0" ref="I7:K10">IF(C7&gt;0,(F7-C7)/C7,0)</f>
        <v>0</v>
      </c>
      <c r="J7" s="108">
        <f t="shared" si="0"/>
        <v>0</v>
      </c>
      <c r="K7" s="107">
        <f t="shared" si="0"/>
        <v>0</v>
      </c>
      <c r="L7" s="11"/>
      <c r="M7" s="11"/>
    </row>
    <row r="8" spans="1:11" ht="15.75" customHeight="1">
      <c r="A8" s="104" t="s">
        <v>176</v>
      </c>
      <c r="B8" s="104" t="s">
        <v>88</v>
      </c>
      <c r="C8" s="94">
        <v>0</v>
      </c>
      <c r="D8" s="94">
        <v>0</v>
      </c>
      <c r="E8" s="94">
        <v>0</v>
      </c>
      <c r="F8" s="94">
        <v>2214.46</v>
      </c>
      <c r="G8" s="94">
        <v>0</v>
      </c>
      <c r="H8" s="94">
        <v>2214.46</v>
      </c>
      <c r="I8" s="106">
        <f t="shared" si="0"/>
        <v>0</v>
      </c>
      <c r="J8" s="108">
        <f t="shared" si="0"/>
        <v>0</v>
      </c>
      <c r="K8" s="107">
        <f t="shared" si="0"/>
        <v>0</v>
      </c>
    </row>
    <row r="9" spans="1:11" ht="36.75" customHeight="1">
      <c r="A9" s="104" t="s">
        <v>136</v>
      </c>
      <c r="B9" s="104" t="s">
        <v>184</v>
      </c>
      <c r="C9" s="94">
        <v>0</v>
      </c>
      <c r="D9" s="94">
        <v>0</v>
      </c>
      <c r="E9" s="94">
        <v>0</v>
      </c>
      <c r="F9" s="94">
        <v>2214.46</v>
      </c>
      <c r="G9" s="94">
        <v>0</v>
      </c>
      <c r="H9" s="94">
        <v>2214.46</v>
      </c>
      <c r="I9" s="106">
        <f t="shared" si="0"/>
        <v>0</v>
      </c>
      <c r="J9" s="108">
        <f t="shared" si="0"/>
        <v>0</v>
      </c>
      <c r="K9" s="107">
        <f t="shared" si="0"/>
        <v>0</v>
      </c>
    </row>
    <row r="10" spans="1:11" ht="27.75" customHeight="1">
      <c r="A10" s="104" t="s">
        <v>105</v>
      </c>
      <c r="B10" s="104" t="s">
        <v>117</v>
      </c>
      <c r="C10" s="94">
        <v>0</v>
      </c>
      <c r="D10" s="94">
        <v>0</v>
      </c>
      <c r="E10" s="94">
        <v>0</v>
      </c>
      <c r="F10" s="94">
        <v>2214.46</v>
      </c>
      <c r="G10" s="94">
        <v>0</v>
      </c>
      <c r="H10" s="94">
        <v>2214.46</v>
      </c>
      <c r="I10" s="106">
        <f t="shared" si="0"/>
        <v>0</v>
      </c>
      <c r="J10" s="108">
        <f t="shared" si="0"/>
        <v>0</v>
      </c>
      <c r="K10" s="107">
        <f t="shared" si="0"/>
        <v>0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98" t="s">
        <v>35</v>
      </c>
      <c r="B2" s="22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101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158</v>
      </c>
      <c r="B4" s="7" t="s">
        <v>163</v>
      </c>
      <c r="C4" s="7" t="s">
        <v>112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2" t="s">
        <v>145</v>
      </c>
      <c r="B5" s="99">
        <v>30</v>
      </c>
      <c r="C5" s="9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9" t="s">
        <v>25</v>
      </c>
      <c r="B6" s="97">
        <v>0</v>
      </c>
      <c r="C6" s="9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9" t="s">
        <v>130</v>
      </c>
      <c r="B7" s="113">
        <v>30</v>
      </c>
      <c r="C7" s="9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9" t="s">
        <v>52</v>
      </c>
      <c r="B8" s="112">
        <v>0</v>
      </c>
      <c r="C8" s="9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9" t="s">
        <v>63</v>
      </c>
      <c r="B9" s="99">
        <v>0</v>
      </c>
      <c r="C9" s="9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9" t="s">
        <v>89</v>
      </c>
      <c r="B10" s="97">
        <v>0</v>
      </c>
      <c r="C10" s="9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printOptions horizontalCentered="1"/>
  <pageMargins left="0.7480314866764338" right="0.7480314866764338" top="0.9842519685039369" bottom="0.9842519685039369" header="0.5118110048489307" footer="0.5118110048489307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cws</cp:lastModifiedBy>
  <cp:lastPrinted>2017-03-13T07:44:55Z</cp:lastPrinted>
  <dcterms:modified xsi:type="dcterms:W3CDTF">2017-03-13T07:44:59Z</dcterms:modified>
  <cp:category/>
  <cp:version/>
  <cp:contentType/>
  <cp:contentStatus/>
</cp:coreProperties>
</file>