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4">$A$1:$K$23</definedName>
    <definedName name="_xlnm.Print_Area" localSheetId="5">$A$1:$K$25</definedName>
    <definedName name="_xlnm.Print_Area" localSheetId="7">$A$1:$K$6</definedName>
    <definedName name="_xlnm.Print_Area" localSheetId="8">$A$1:$E$24</definedName>
  </definedNames>
  <calcPr fullCalcOnLoad="1"/>
</workbook>
</file>

<file path=xl/sharedStrings.xml><?xml version="1.0" encoding="utf-8"?>
<sst xmlns="http://schemas.openxmlformats.org/spreadsheetml/2006/main" count="404" uniqueCount="155">
  <si>
    <t xml:space="preserve"> </t>
  </si>
  <si>
    <t>收入</t>
  </si>
  <si>
    <t>其他支出</t>
  </si>
  <si>
    <t>对个人和家庭的补助</t>
  </si>
  <si>
    <t>一、一般公共预算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</si>
  <si>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</si>
  <si>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</si>
  <si>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</si>
  <si>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</si>
  <si>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</si>
  <si>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</si>
  <si>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</si>
  <si>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</si>
  <si>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</si>
  <si>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</si>
  <si>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>晋中市第三人民医院2017年政府性基金预算支出预算表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</si>
  <si>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</si>
  <si>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</si>
  <si>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</si>
  <si>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</si>
  <si>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</si>
  <si>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</si>
  <si>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</si>
  <si>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</si>
  <si>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</si>
  <si>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</si>
  <si>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晋中市第三人民医院2017年部门预算支出总表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</si>
  <si>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</si>
  <si>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</si>
  <si>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</si>
  <si>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</si>
  <si>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</si>
  <si>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</si>
  <si>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</si>
  <si>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晋中市第三人民医院2017年部门预算收入总表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</si>
  <si>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</si>
  <si>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</si>
  <si>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</si>
  <si>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</si>
  <si>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</si>
  <si>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</si>
  <si>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</si>
  <si>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</si>
  <si>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三、公务用车费用</t>
  </si>
  <si>
    <t xml:space="preserve">  绩效工资</t>
  </si>
  <si>
    <t>303</t>
  </si>
  <si>
    <t>晋中市第三人民医院2017年一般公共预算支出预算表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</si>
  <si>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</si>
  <si>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</si>
  <si>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</si>
  <si>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</si>
  <si>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</si>
  <si>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</si>
  <si>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</si>
  <si>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</si>
  <si>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</si>
  <si>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</si>
  <si>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</si>
  <si>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</si>
  <si>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</si>
  <si>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</si>
  <si>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</si>
  <si>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</si>
  <si>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</si>
  <si>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</si>
  <si>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</si>
  <si>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>晋中市第三人民医院2017年“三公”经费预算表</t>
  </si>
  <si>
    <t xml:space="preserve">  30305</t>
  </si>
  <si>
    <t xml:space="preserve">  05</t>
  </si>
  <si>
    <t xml:space="preserve">  30301</t>
  </si>
  <si>
    <t xml:space="preserve">    2080505</t>
  </si>
  <si>
    <t xml:space="preserve">  提租补贴</t>
  </si>
  <si>
    <t>晋中市第三人民医院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</si>
  <si>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</si>
  <si>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</si>
  <si>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</si>
  <si>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</si>
  <si>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</si>
  <si>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</si>
  <si>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</si>
  <si>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</si>
  <si>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</si>
  <si>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</si>
  <si>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</si>
  <si>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 xml:space="preserve">  21002</t>
  </si>
  <si>
    <t xml:space="preserve">  公立医院</t>
  </si>
  <si>
    <t xml:space="preserve">    事业单位离退休</t>
  </si>
  <si>
    <t>政府性基金</t>
  </si>
  <si>
    <t>单位：万元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</si>
  <si>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</si>
  <si>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</si>
  <si>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</si>
  <si>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</si>
  <si>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</si>
  <si>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</si>
  <si>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</si>
  <si>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</si>
  <si>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</si>
  <si>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</si>
  <si>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</si>
  <si>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</si>
  <si>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</si>
  <si>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</si>
  <si>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</si>
  <si>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</si>
  <si>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</si>
  <si>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30107</t>
  </si>
  <si>
    <t>一、公共财政预算</t>
  </si>
  <si>
    <t>二、公务接待费</t>
  </si>
  <si>
    <t>2017年比2016年预算数增减%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</si>
  <si>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</si>
  <si>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</si>
  <si>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</si>
  <si>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</si>
  <si>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</si>
  <si>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</si>
  <si>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</si>
  <si>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</si>
  <si>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</si>
  <si>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</si>
  <si>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</si>
  <si>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 xml:space="preserve">  离休费</t>
  </si>
  <si>
    <t xml:space="preserve">    2100201</t>
  </si>
  <si>
    <t xml:space="preserve">    综合医院</t>
  </si>
  <si>
    <t xml:space="preserve">    2210201</t>
  </si>
  <si>
    <t>晋中市第三人民医院2017年预算收支总表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</si>
  <si>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</si>
  <si>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</si>
  <si>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</si>
  <si>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</si>
  <si>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</si>
  <si>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</si>
  <si>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</si>
  <si>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</si>
  <si>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</si>
  <si>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</si>
  <si>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</si>
  <si>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</si>
  <si>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</si>
  <si>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</si>
  <si>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</si>
  <si>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</si>
  <si>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</si>
  <si>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>晋中市第三人民医院2017年一般公共预算安排基本支出分经济科目表</t>
  </si>
  <si>
    <t>晋中市第三人民医院2017年财政拨款收支总表</t>
  </si>
  <si>
    <t xml:space="preserve">  21013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</si>
  <si>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</si>
  <si>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</si>
  <si>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</si>
  <si>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</si>
  <si>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</si>
  <si>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社会保险基金支出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</si>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</sst>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showGridLines="0" showZeros="0" workbookViewId="0" topLeftCell="A1">
      <selection activeCell="AB21" sqref="AB21"/>
    </sheetView>
  </sheetViews>
  <sheetFormatPr defaultColWidth="9.16015625" defaultRowHeight="12.75" customHeight="1"/>
  <cols>
    <col min="1" max="1" width="21.33203125" style="0" bestFit="1" customWidth="1"/>
    <col min="2" max="2" width="10" style="0" bestFit="1" customWidth="1"/>
    <col min="3" max="9" width="10.83203125" style="0" customWidth="1"/>
    <col min="10" max="10" width="15.66015625" style="0" bestFit="1" customWidth="1"/>
    <col min="11" max="11" width="10.83203125" style="0" customWidth="1"/>
    <col min="12" max="12" width="15.66015625" style="0" bestFit="1" customWidth="1"/>
    <col min="13" max="21" width="10.83203125" style="0" customWidth="1"/>
    <col min="22" max="22" width="15.66015625" style="0" bestFit="1" customWidth="1"/>
    <col min="23" max="30" width="10.832031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88</v>
      </c>
    </row>
    <row r="4" spans="1:30" ht="31.5" customHeight="1">
      <c r="A4" s="6" t="s">
        <v>128</v>
      </c>
      <c r="B4" s="6" t="s">
        <v>37</v>
      </c>
      <c r="C4" s="17" t="s">
        <v>23</v>
      </c>
      <c r="D4" s="17" t="s">
        <v>65</v>
      </c>
      <c r="E4" s="17" t="s">
        <v>12</v>
      </c>
      <c r="F4" s="17" t="s">
        <v>73</v>
      </c>
      <c r="G4" s="17" t="s">
        <v>127</v>
      </c>
      <c r="H4" s="17" t="s">
        <v>51</v>
      </c>
      <c r="I4" s="17" t="s">
        <v>97</v>
      </c>
      <c r="J4" s="17" t="s">
        <v>117</v>
      </c>
      <c r="K4" s="17" t="s">
        <v>151</v>
      </c>
      <c r="L4" s="17" t="s">
        <v>19</v>
      </c>
      <c r="M4" s="17" t="s">
        <v>78</v>
      </c>
      <c r="N4" s="17" t="s">
        <v>74</v>
      </c>
      <c r="O4" s="17" t="s">
        <v>14</v>
      </c>
      <c r="P4" s="17" t="s">
        <v>141</v>
      </c>
      <c r="Q4" s="17" t="s">
        <v>13</v>
      </c>
      <c r="R4" s="17" t="s">
        <v>36</v>
      </c>
      <c r="S4" s="17" t="s">
        <v>116</v>
      </c>
      <c r="T4" s="17" t="s">
        <v>42</v>
      </c>
      <c r="U4" s="17" t="s">
        <v>99</v>
      </c>
      <c r="V4" s="17" t="s">
        <v>134</v>
      </c>
      <c r="W4" s="17" t="s">
        <v>126</v>
      </c>
      <c r="X4" s="18" t="s">
        <v>25</v>
      </c>
      <c r="Y4" s="18" t="s">
        <v>147</v>
      </c>
      <c r="Z4" s="18" t="s">
        <v>2</v>
      </c>
      <c r="AA4" s="17" t="s">
        <v>146</v>
      </c>
      <c r="AB4" s="18" t="s">
        <v>57</v>
      </c>
      <c r="AC4" s="62" t="s">
        <v>142</v>
      </c>
      <c r="AD4" s="18" t="s">
        <v>47</v>
      </c>
    </row>
    <row r="5" spans="1:30" ht="13.5" customHeight="1">
      <c r="A5" s="7" t="s">
        <v>112</v>
      </c>
      <c r="B5" s="7" t="s">
        <v>112</v>
      </c>
      <c r="C5" s="7" t="s">
        <v>112</v>
      </c>
      <c r="D5" s="7" t="s">
        <v>112</v>
      </c>
      <c r="E5" s="7" t="s">
        <v>112</v>
      </c>
      <c r="F5" s="7" t="s">
        <v>112</v>
      </c>
      <c r="G5" s="7" t="s">
        <v>112</v>
      </c>
      <c r="H5" s="7" t="s">
        <v>112</v>
      </c>
      <c r="I5" s="7" t="s">
        <v>112</v>
      </c>
      <c r="J5" s="7" t="s">
        <v>112</v>
      </c>
      <c r="K5" s="7" t="s">
        <v>112</v>
      </c>
      <c r="L5" s="7" t="s">
        <v>112</v>
      </c>
      <c r="M5" s="7" t="s">
        <v>112</v>
      </c>
      <c r="N5" s="7" t="s">
        <v>112</v>
      </c>
      <c r="O5" s="7" t="s">
        <v>112</v>
      </c>
      <c r="P5" s="7" t="s">
        <v>112</v>
      </c>
      <c r="Q5" s="7" t="s">
        <v>112</v>
      </c>
      <c r="R5" s="7" t="s">
        <v>112</v>
      </c>
      <c r="S5" s="7" t="s">
        <v>112</v>
      </c>
      <c r="T5" s="7" t="s">
        <v>112</v>
      </c>
      <c r="U5" s="7" t="s">
        <v>112</v>
      </c>
      <c r="V5" s="7" t="s">
        <v>112</v>
      </c>
      <c r="W5" s="7" t="s">
        <v>112</v>
      </c>
      <c r="X5" s="7" t="s">
        <v>112</v>
      </c>
      <c r="Y5" s="7" t="s">
        <v>112</v>
      </c>
      <c r="Z5" s="7" t="s">
        <v>112</v>
      </c>
      <c r="AA5" s="7" t="s">
        <v>112</v>
      </c>
      <c r="AB5" s="7" t="s">
        <v>112</v>
      </c>
      <c r="AC5" s="7" t="s">
        <v>112</v>
      </c>
      <c r="AD5" s="63" t="s">
        <v>112</v>
      </c>
    </row>
    <row r="6" spans="1:30" ht="18.75" customHeight="1">
      <c r="A6" s="86" t="s">
        <v>37</v>
      </c>
      <c r="B6" s="87">
        <v>7821.19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405.94</v>
      </c>
      <c r="K6" s="85">
        <v>0</v>
      </c>
      <c r="L6" s="85">
        <v>7282.79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132.46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72</v>
      </c>
      <c r="B7" s="87">
        <v>7821.19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405.94</v>
      </c>
      <c r="K7" s="85">
        <v>0</v>
      </c>
      <c r="L7" s="85">
        <v>7282.79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132.46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 horizontalCentered="1"/>
  <pageMargins left="0.03937007874015748" right="0.0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40.5" style="0" bestFit="1" customWidth="1"/>
    <col min="2" max="3" width="13.83203125" style="0" customWidth="1"/>
    <col min="4" max="4" width="25.16015625" style="0" bestFit="1" customWidth="1"/>
    <col min="5" max="5" width="28" style="0" bestFit="1" customWidth="1"/>
    <col min="6" max="7" width="10" style="0" bestFit="1" customWidth="1"/>
    <col min="8" max="8" width="25.16015625" style="0" bestFit="1" customWidth="1"/>
  </cols>
  <sheetData>
    <row r="1" spans="1:255" ht="27">
      <c r="A1" s="89" t="s">
        <v>125</v>
      </c>
      <c r="B1" s="22"/>
      <c r="C1" s="22"/>
      <c r="D1" s="22"/>
      <c r="E1" s="22"/>
      <c r="F1" s="77"/>
      <c r="G1" s="77"/>
      <c r="H1" s="7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1.25" customHeight="1">
      <c r="A2" s="4"/>
      <c r="B2" s="1"/>
      <c r="C2" s="1"/>
      <c r="D2" s="1"/>
      <c r="G2" s="3"/>
      <c r="H2" s="5" t="s">
        <v>88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3.5" customHeight="1">
      <c r="A3" s="29" t="s">
        <v>1</v>
      </c>
      <c r="B3" s="27"/>
      <c r="C3" s="27"/>
      <c r="D3" s="27"/>
      <c r="E3" s="29" t="s">
        <v>100</v>
      </c>
      <c r="F3" s="28"/>
      <c r="G3" s="28"/>
      <c r="H3" s="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3.5" customHeight="1">
      <c r="A4" s="105" t="s">
        <v>61</v>
      </c>
      <c r="B4" s="76" t="s">
        <v>80</v>
      </c>
      <c r="C4" s="75"/>
      <c r="D4" s="30"/>
      <c r="E4" s="105" t="s">
        <v>61</v>
      </c>
      <c r="F4" s="32" t="s">
        <v>80</v>
      </c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3.5" customHeight="1">
      <c r="A5" s="105"/>
      <c r="B5" s="63" t="s">
        <v>140</v>
      </c>
      <c r="C5" s="66" t="s">
        <v>94</v>
      </c>
      <c r="D5" s="31" t="s">
        <v>24</v>
      </c>
      <c r="E5" s="105"/>
      <c r="F5" s="63" t="s">
        <v>140</v>
      </c>
      <c r="G5" s="66" t="s">
        <v>94</v>
      </c>
      <c r="H5" s="17" t="s">
        <v>24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3.5" customHeight="1">
      <c r="A6" s="70" t="s">
        <v>107</v>
      </c>
      <c r="B6" s="88">
        <v>1083.42</v>
      </c>
      <c r="C6" s="88">
        <v>2121.19</v>
      </c>
      <c r="D6" s="73">
        <f>IF(B6&gt;0,(C6-B6)/B6,0)</f>
        <v>0.9578649092687969</v>
      </c>
      <c r="E6" s="47" t="s">
        <v>23</v>
      </c>
      <c r="F6" s="85">
        <v>0</v>
      </c>
      <c r="G6" s="85">
        <v>0</v>
      </c>
      <c r="H6" s="73">
        <f aca="true" t="shared" si="0" ref="H6:H33">IF(F6&gt;0,(G6-F6)/F6,0)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3.5" customHeight="1">
      <c r="A7" s="71" t="s">
        <v>150</v>
      </c>
      <c r="B7" s="88">
        <v>0</v>
      </c>
      <c r="C7" s="88">
        <v>0</v>
      </c>
      <c r="D7" s="73">
        <f>IF(B7&gt;0,(C7-B7)/B7,0)</f>
        <v>0</v>
      </c>
      <c r="E7" s="47" t="s">
        <v>65</v>
      </c>
      <c r="F7" s="85">
        <v>0</v>
      </c>
      <c r="G7" s="85">
        <v>0</v>
      </c>
      <c r="H7" s="73">
        <f t="shared" si="0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3.5" customHeight="1">
      <c r="A8" s="71" t="s">
        <v>64</v>
      </c>
      <c r="B8" s="88">
        <v>0</v>
      </c>
      <c r="C8" s="88">
        <v>0</v>
      </c>
      <c r="D8" s="73">
        <f>IF(B8&gt;0,(C8-B8)/B8,0)</f>
        <v>0</v>
      </c>
      <c r="E8" s="47" t="s">
        <v>12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3.5" customHeight="1">
      <c r="A9" s="70" t="s">
        <v>93</v>
      </c>
      <c r="B9" s="88">
        <v>5481.17</v>
      </c>
      <c r="C9" s="88">
        <v>5700</v>
      </c>
      <c r="D9" s="73">
        <f>IF(B9&gt;0,(C9-B9)/B9,0)</f>
        <v>0.03992395784111785</v>
      </c>
      <c r="E9" s="47" t="s">
        <v>73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3.5" customHeight="1">
      <c r="A10" s="21"/>
      <c r="B10" s="43"/>
      <c r="C10" s="67"/>
      <c r="D10" s="23"/>
      <c r="E10" s="47" t="s">
        <v>127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3.5" customHeight="1">
      <c r="A11" s="21"/>
      <c r="B11" s="20"/>
      <c r="C11" s="24"/>
      <c r="D11" s="23"/>
      <c r="E11" s="47" t="s">
        <v>51</v>
      </c>
      <c r="F11" s="85">
        <v>0</v>
      </c>
      <c r="G11" s="85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3.5" customHeight="1">
      <c r="A12" s="21"/>
      <c r="B12" s="20"/>
      <c r="C12" s="24"/>
      <c r="D12" s="23"/>
      <c r="E12" s="47" t="s">
        <v>97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3.5" customHeight="1">
      <c r="A13" s="19"/>
      <c r="B13" s="20"/>
      <c r="C13" s="24"/>
      <c r="D13" s="23"/>
      <c r="E13" s="47" t="s">
        <v>117</v>
      </c>
      <c r="F13" s="85">
        <v>365.97</v>
      </c>
      <c r="G13" s="85">
        <v>405.94</v>
      </c>
      <c r="H13" s="73">
        <f t="shared" si="0"/>
        <v>0.10921660245375295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5" customHeight="1">
      <c r="A14" s="19"/>
      <c r="B14" s="20"/>
      <c r="C14" s="24"/>
      <c r="D14" s="23"/>
      <c r="E14" s="47" t="s">
        <v>151</v>
      </c>
      <c r="F14" s="85">
        <v>0</v>
      </c>
      <c r="G14" s="85">
        <v>0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5" customHeight="1">
      <c r="A15" s="34"/>
      <c r="B15" s="20"/>
      <c r="C15" s="24"/>
      <c r="D15" s="25"/>
      <c r="E15" s="47" t="s">
        <v>19</v>
      </c>
      <c r="F15" s="85">
        <v>6076.26</v>
      </c>
      <c r="G15" s="85">
        <v>7282.79</v>
      </c>
      <c r="H15" s="73">
        <f t="shared" si="0"/>
        <v>0.19856457755263923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5" customHeight="1">
      <c r="A16" s="19"/>
      <c r="B16" s="20"/>
      <c r="C16" s="35"/>
      <c r="D16" s="36"/>
      <c r="E16" s="69" t="s">
        <v>78</v>
      </c>
      <c r="F16" s="85">
        <v>0</v>
      </c>
      <c r="G16" s="85">
        <v>0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5" customHeight="1">
      <c r="A17" s="19"/>
      <c r="B17" s="20"/>
      <c r="C17" s="37"/>
      <c r="D17" s="38"/>
      <c r="E17" s="69" t="s">
        <v>74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5" customHeight="1">
      <c r="A18" s="19"/>
      <c r="B18" s="20"/>
      <c r="C18" s="39"/>
      <c r="D18" s="25"/>
      <c r="E18" s="47" t="s">
        <v>14</v>
      </c>
      <c r="F18" s="85">
        <v>0</v>
      </c>
      <c r="G18" s="85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3.5" customHeight="1">
      <c r="A19" s="19"/>
      <c r="B19" s="20"/>
      <c r="C19" s="40"/>
      <c r="D19" s="25"/>
      <c r="E19" s="47" t="s">
        <v>141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3.5" customHeight="1">
      <c r="A20" s="19"/>
      <c r="B20" s="41"/>
      <c r="C20" s="24"/>
      <c r="D20" s="38"/>
      <c r="E20" s="69" t="s">
        <v>13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3.5" customHeight="1">
      <c r="A21" s="42"/>
      <c r="B21" s="43"/>
      <c r="C21" s="24"/>
      <c r="D21" s="38"/>
      <c r="E21" s="47" t="s">
        <v>36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3.5" customHeight="1">
      <c r="A22" s="42"/>
      <c r="B22" s="20"/>
      <c r="C22" s="44"/>
      <c r="D22" s="38"/>
      <c r="E22" s="47" t="s">
        <v>116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3.5" customHeight="1">
      <c r="A23" s="42"/>
      <c r="B23" s="20"/>
      <c r="C23" s="44"/>
      <c r="D23" s="48"/>
      <c r="E23" s="47" t="s">
        <v>42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3.5" customHeight="1">
      <c r="A24" s="42"/>
      <c r="B24" s="20"/>
      <c r="C24" s="44"/>
      <c r="D24" s="48"/>
      <c r="E24" s="47" t="s">
        <v>99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3.5" customHeight="1">
      <c r="A25" s="42"/>
      <c r="B25" s="20"/>
      <c r="C25" s="44"/>
      <c r="D25" s="48"/>
      <c r="E25" s="47" t="s">
        <v>134</v>
      </c>
      <c r="F25" s="85">
        <v>122.36</v>
      </c>
      <c r="G25" s="85">
        <v>132.46</v>
      </c>
      <c r="H25" s="73">
        <f t="shared" si="0"/>
        <v>0.0825433148087611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42"/>
      <c r="B26" s="20"/>
      <c r="C26" s="44"/>
      <c r="D26" s="48"/>
      <c r="E26" s="47" t="s">
        <v>41</v>
      </c>
      <c r="F26" s="85">
        <v>0</v>
      </c>
      <c r="G26" s="85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42"/>
      <c r="B27" s="20"/>
      <c r="C27" s="44"/>
      <c r="D27" s="48"/>
      <c r="E27" s="47" t="s">
        <v>25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3.5" customHeight="1">
      <c r="A28" s="42"/>
      <c r="B28" s="20"/>
      <c r="C28" s="44"/>
      <c r="D28" s="48"/>
      <c r="E28" s="47" t="s">
        <v>147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42"/>
      <c r="B29" s="20"/>
      <c r="C29" s="44"/>
      <c r="D29" s="48"/>
      <c r="E29" s="47" t="s">
        <v>2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3.5" customHeight="1">
      <c r="A30" s="19"/>
      <c r="B30" s="41"/>
      <c r="C30" s="45"/>
      <c r="D30" s="23"/>
      <c r="E30" s="47" t="s">
        <v>146</v>
      </c>
      <c r="F30" s="85">
        <v>0</v>
      </c>
      <c r="G30" s="85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19"/>
      <c r="B31" s="33"/>
      <c r="C31" s="45"/>
      <c r="D31" s="49"/>
      <c r="E31" s="47" t="s">
        <v>57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3.5" customHeight="1">
      <c r="A32" s="19"/>
      <c r="B32" s="33"/>
      <c r="C32" s="45"/>
      <c r="D32" s="49"/>
      <c r="E32" s="47" t="s">
        <v>142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3.5" customHeight="1">
      <c r="A33" s="19"/>
      <c r="B33" s="33"/>
      <c r="C33" s="45"/>
      <c r="D33" s="49"/>
      <c r="E33" s="47" t="s">
        <v>47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3.5" customHeight="1">
      <c r="A34" s="19"/>
      <c r="B34" s="33"/>
      <c r="C34" s="45"/>
      <c r="D34" s="49"/>
      <c r="E34" s="47"/>
      <c r="F34" s="68"/>
      <c r="G34" s="68"/>
      <c r="H34" s="2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3.5" customHeight="1">
      <c r="A35" s="46" t="s">
        <v>35</v>
      </c>
      <c r="B35" s="33">
        <f>SUM(B6:B9)</f>
        <v>6564.59</v>
      </c>
      <c r="C35" s="33">
        <f>SUM(C6:C9)</f>
        <v>7821.1900000000005</v>
      </c>
      <c r="D35" s="74">
        <f>IF(B35&gt;0,(C35-B35)/B35,0)</f>
        <v>0.19142094174959903</v>
      </c>
      <c r="E35" s="47" t="s">
        <v>27</v>
      </c>
      <c r="F35" s="72">
        <f>SUM(F6:F33)</f>
        <v>6564.59</v>
      </c>
      <c r="G35" s="72">
        <f>SUM(G6:G33)</f>
        <v>7821.19</v>
      </c>
      <c r="H35" s="74">
        <f>IF(F35&gt;0,(G35-F35)/F35,0)</f>
        <v>0.1914209417495989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2.75" customHeight="1">
      <c r="A36" s="4"/>
      <c r="B36" s="4"/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</sheetData>
  <mergeCells count="2">
    <mergeCell ref="A4:A5"/>
    <mergeCell ref="E4:E5"/>
  </mergeCells>
  <printOptions horizontalCentered="1"/>
  <pageMargins left="0.3937007874015748" right="0.3937007874015748" top="0.5905511811023623" bottom="0.3937007874015748" header="0.03937007874015748" footer="0.0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6">
      <selection activeCell="C52" sqref="C52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27">
      <c r="A1" s="89" t="s">
        <v>144</v>
      </c>
      <c r="B1" s="22"/>
      <c r="C1" s="22"/>
      <c r="D1" s="77"/>
      <c r="E1" s="77"/>
      <c r="F1" s="7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3.5" customHeight="1">
      <c r="A2" s="4"/>
      <c r="B2" s="1"/>
      <c r="E2" s="3"/>
      <c r="F2" s="5" t="s">
        <v>88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3.5" customHeight="1">
      <c r="A3" s="29" t="s">
        <v>1</v>
      </c>
      <c r="B3" s="29"/>
      <c r="C3" s="29" t="s">
        <v>100</v>
      </c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3.5" customHeight="1">
      <c r="A4" s="106" t="s">
        <v>61</v>
      </c>
      <c r="B4" s="105" t="s">
        <v>137</v>
      </c>
      <c r="C4" s="107" t="s">
        <v>61</v>
      </c>
      <c r="D4" s="32" t="s">
        <v>137</v>
      </c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3.5" customHeight="1">
      <c r="A5" s="106"/>
      <c r="B5" s="108"/>
      <c r="C5" s="107"/>
      <c r="D5" s="63" t="s">
        <v>92</v>
      </c>
      <c r="E5" s="66" t="s">
        <v>105</v>
      </c>
      <c r="F5" s="78" t="s">
        <v>102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3.5" customHeight="1">
      <c r="A6" s="34" t="s">
        <v>4</v>
      </c>
      <c r="B6" s="90">
        <v>2121.19</v>
      </c>
      <c r="C6" s="79" t="s">
        <v>23</v>
      </c>
      <c r="D6" s="80">
        <f aca="true" t="shared" si="0" ref="D6:D33">E6+F6</f>
        <v>0</v>
      </c>
      <c r="E6" s="85">
        <v>0</v>
      </c>
      <c r="F6" s="88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3.5" customHeight="1">
      <c r="A7" s="19" t="s">
        <v>101</v>
      </c>
      <c r="B7" s="88">
        <v>0</v>
      </c>
      <c r="C7" s="79" t="s">
        <v>65</v>
      </c>
      <c r="D7" s="80">
        <f t="shared" si="0"/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3.5" customHeight="1">
      <c r="A8" s="81"/>
      <c r="B8" s="68"/>
      <c r="C8" s="47" t="s">
        <v>12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3.5" customHeight="1">
      <c r="A9" s="81"/>
      <c r="B9" s="26"/>
      <c r="C9" s="47" t="s">
        <v>73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3.5" customHeight="1">
      <c r="A10" s="21"/>
      <c r="B10" s="43"/>
      <c r="C10" s="47" t="s">
        <v>127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3.5" customHeight="1">
      <c r="A11" s="21"/>
      <c r="B11" s="20"/>
      <c r="C11" s="47" t="s">
        <v>51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3.5" customHeight="1">
      <c r="A12" s="21"/>
      <c r="B12" s="20"/>
      <c r="C12" s="47" t="s">
        <v>97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3.5" customHeight="1">
      <c r="A13" s="19"/>
      <c r="B13" s="20"/>
      <c r="C13" s="47" t="s">
        <v>117</v>
      </c>
      <c r="D13" s="80">
        <f t="shared" si="0"/>
        <v>405.94</v>
      </c>
      <c r="E13" s="85">
        <v>405.94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3.5" customHeight="1">
      <c r="A14" s="19"/>
      <c r="B14" s="20"/>
      <c r="C14" s="47" t="s">
        <v>151</v>
      </c>
      <c r="D14" s="80">
        <f t="shared" si="0"/>
        <v>0</v>
      </c>
      <c r="E14" s="85">
        <v>0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3.5" customHeight="1">
      <c r="A15" s="34"/>
      <c r="B15" s="20"/>
      <c r="C15" s="47" t="s">
        <v>19</v>
      </c>
      <c r="D15" s="80">
        <f t="shared" si="0"/>
        <v>1631.96</v>
      </c>
      <c r="E15" s="85">
        <v>1631.96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3.5" customHeight="1">
      <c r="A16" s="19"/>
      <c r="B16" s="20"/>
      <c r="C16" s="69" t="s">
        <v>78</v>
      </c>
      <c r="D16" s="80">
        <f t="shared" si="0"/>
        <v>0</v>
      </c>
      <c r="E16" s="85">
        <v>0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3.5" customHeight="1">
      <c r="A17" s="19"/>
      <c r="B17" s="20"/>
      <c r="C17" s="69" t="s">
        <v>74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3.5" customHeight="1">
      <c r="A18" s="19"/>
      <c r="B18" s="20"/>
      <c r="C18" s="47" t="s">
        <v>14</v>
      </c>
      <c r="D18" s="80">
        <f t="shared" si="0"/>
        <v>0</v>
      </c>
      <c r="E18" s="85">
        <v>0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3.5" customHeight="1">
      <c r="A19" s="19"/>
      <c r="B19" s="20"/>
      <c r="C19" s="47" t="s">
        <v>141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3.5" customHeight="1">
      <c r="A20" s="19"/>
      <c r="B20" s="41"/>
      <c r="C20" s="69" t="s">
        <v>13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3.5" customHeight="1">
      <c r="A21" s="42"/>
      <c r="B21" s="43"/>
      <c r="C21" s="47" t="s">
        <v>36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3.5" customHeight="1">
      <c r="A22" s="42"/>
      <c r="B22" s="20"/>
      <c r="C22" s="47" t="s">
        <v>116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3.5" customHeight="1">
      <c r="A23" s="42"/>
      <c r="B23" s="20"/>
      <c r="C23" s="47" t="s">
        <v>42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3.5" customHeight="1">
      <c r="A24" s="42"/>
      <c r="B24" s="20"/>
      <c r="C24" s="47" t="s">
        <v>99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3.5" customHeight="1">
      <c r="A25" s="42"/>
      <c r="B25" s="20"/>
      <c r="C25" s="47" t="s">
        <v>134</v>
      </c>
      <c r="D25" s="80">
        <f t="shared" si="0"/>
        <v>83.29</v>
      </c>
      <c r="E25" s="85">
        <v>83.29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3.5" customHeight="1">
      <c r="A26" s="42"/>
      <c r="B26" s="20"/>
      <c r="C26" s="47" t="s">
        <v>41</v>
      </c>
      <c r="D26" s="80">
        <f t="shared" si="0"/>
        <v>0</v>
      </c>
      <c r="E26" s="85">
        <v>0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3.5" customHeight="1">
      <c r="A27" s="42"/>
      <c r="B27" s="20"/>
      <c r="C27" s="47" t="s">
        <v>25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3.5" customHeight="1">
      <c r="A28" s="42"/>
      <c r="B28" s="20"/>
      <c r="C28" s="47" t="s">
        <v>147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3.5" customHeight="1">
      <c r="A29" s="42"/>
      <c r="B29" s="20"/>
      <c r="C29" s="47" t="s">
        <v>2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3.5" customHeight="1">
      <c r="A30" s="19"/>
      <c r="B30" s="41"/>
      <c r="C30" s="47" t="s">
        <v>146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3.5" customHeight="1">
      <c r="A31" s="19"/>
      <c r="B31" s="33"/>
      <c r="C31" s="47" t="s">
        <v>57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3.5" customHeight="1">
      <c r="A32" s="19"/>
      <c r="B32" s="33"/>
      <c r="C32" s="47" t="s">
        <v>142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3.5" customHeight="1">
      <c r="A33" s="19"/>
      <c r="B33" s="33"/>
      <c r="C33" s="47" t="s">
        <v>47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3.5" customHeight="1">
      <c r="A34" s="19"/>
      <c r="B34" s="33"/>
      <c r="C34" s="47"/>
      <c r="D34" s="68"/>
      <c r="E34" s="68"/>
      <c r="F34" s="6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3.5" customHeight="1">
      <c r="A35" s="46" t="s">
        <v>35</v>
      </c>
      <c r="B35" s="82">
        <f>SUM(B6:B7)</f>
        <v>2121.19</v>
      </c>
      <c r="C35" s="47" t="s">
        <v>27</v>
      </c>
      <c r="D35" s="72">
        <f>SUM(D6:D33)</f>
        <v>2121.19</v>
      </c>
      <c r="E35" s="72">
        <f>SUM(E6:E33)</f>
        <v>2121.19</v>
      </c>
      <c r="F35" s="72">
        <f>SUM(F6:F33)</f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2.75" customHeight="1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</sheetData>
  <mergeCells count="3">
    <mergeCell ref="A4:A5"/>
    <mergeCell ref="C4:C5"/>
    <mergeCell ref="B4:B5"/>
  </mergeCells>
  <printOptions horizontalCentered="1"/>
  <pageMargins left="0.3937007874015748" right="0.3937007874015748" top="0.7874015748031497" bottom="0.3937007874015748" header="0.03937007874015748" footer="0.0393700787401574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34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88</v>
      </c>
    </row>
    <row r="4" spans="1:7" ht="23.25" customHeight="1">
      <c r="A4" s="59" t="s">
        <v>61</v>
      </c>
      <c r="B4" s="60"/>
      <c r="C4" s="109" t="s">
        <v>35</v>
      </c>
      <c r="D4" s="111" t="s">
        <v>105</v>
      </c>
      <c r="E4" s="111" t="s">
        <v>87</v>
      </c>
      <c r="F4" s="111" t="s">
        <v>153</v>
      </c>
      <c r="G4" s="110" t="s">
        <v>103</v>
      </c>
    </row>
    <row r="5" spans="1:7" ht="19.5" customHeight="1">
      <c r="A5" s="51" t="s">
        <v>152</v>
      </c>
      <c r="B5" s="64" t="s">
        <v>49</v>
      </c>
      <c r="C5" s="109"/>
      <c r="D5" s="111"/>
      <c r="E5" s="111"/>
      <c r="F5" s="111"/>
      <c r="G5" s="110"/>
    </row>
    <row r="6" spans="1:9" ht="19.5" customHeight="1">
      <c r="A6" s="65" t="s">
        <v>112</v>
      </c>
      <c r="B6" s="50" t="s">
        <v>112</v>
      </c>
      <c r="C6" s="50" t="s">
        <v>112</v>
      </c>
      <c r="D6" s="50" t="s">
        <v>112</v>
      </c>
      <c r="E6" s="50" t="s">
        <v>112</v>
      </c>
      <c r="F6" s="50" t="s">
        <v>112</v>
      </c>
      <c r="G6" s="50" t="s">
        <v>112</v>
      </c>
      <c r="H6" s="10"/>
      <c r="I6" s="10"/>
    </row>
    <row r="7" spans="1:9" ht="15.75" customHeight="1">
      <c r="A7" s="95"/>
      <c r="B7" s="92" t="s">
        <v>37</v>
      </c>
      <c r="C7" s="94">
        <v>7821.19</v>
      </c>
      <c r="D7" s="93">
        <v>2121.19</v>
      </c>
      <c r="E7" s="93">
        <v>0</v>
      </c>
      <c r="F7" s="93">
        <v>0</v>
      </c>
      <c r="G7" s="91">
        <v>5700</v>
      </c>
      <c r="H7" s="11"/>
      <c r="I7" s="11"/>
    </row>
    <row r="8" spans="1:7" ht="15.75" customHeight="1">
      <c r="A8" s="95" t="s">
        <v>39</v>
      </c>
      <c r="B8" s="92" t="s">
        <v>117</v>
      </c>
      <c r="C8" s="94">
        <v>405.94</v>
      </c>
      <c r="D8" s="93">
        <v>405.94</v>
      </c>
      <c r="E8" s="93">
        <v>0</v>
      </c>
      <c r="F8" s="93">
        <v>0</v>
      </c>
      <c r="G8" s="91">
        <v>0</v>
      </c>
    </row>
    <row r="9" spans="1:7" ht="15.75" customHeight="1">
      <c r="A9" s="95" t="s">
        <v>131</v>
      </c>
      <c r="B9" s="92" t="s">
        <v>96</v>
      </c>
      <c r="C9" s="94">
        <v>405.94</v>
      </c>
      <c r="D9" s="93">
        <v>405.94</v>
      </c>
      <c r="E9" s="93">
        <v>0</v>
      </c>
      <c r="F9" s="93">
        <v>0</v>
      </c>
      <c r="G9" s="91">
        <v>0</v>
      </c>
    </row>
    <row r="10" spans="1:7" ht="15.75" customHeight="1">
      <c r="A10" s="95" t="s">
        <v>18</v>
      </c>
      <c r="B10" s="92" t="s">
        <v>86</v>
      </c>
      <c r="C10" s="94">
        <v>193.25</v>
      </c>
      <c r="D10" s="93">
        <v>193.25</v>
      </c>
      <c r="E10" s="93">
        <v>0</v>
      </c>
      <c r="F10" s="93">
        <v>0</v>
      </c>
      <c r="G10" s="91">
        <v>0</v>
      </c>
    </row>
    <row r="11" spans="1:7" ht="18.75" customHeight="1">
      <c r="A11" s="95" t="s">
        <v>70</v>
      </c>
      <c r="B11" s="92" t="s">
        <v>38</v>
      </c>
      <c r="C11" s="94">
        <v>151.92</v>
      </c>
      <c r="D11" s="93">
        <v>151.92</v>
      </c>
      <c r="E11" s="93">
        <v>0</v>
      </c>
      <c r="F11" s="93">
        <v>0</v>
      </c>
      <c r="G11" s="91">
        <v>0</v>
      </c>
    </row>
    <row r="12" spans="1:7" ht="15.75" customHeight="1">
      <c r="A12" s="95" t="s">
        <v>21</v>
      </c>
      <c r="B12" s="92" t="s">
        <v>59</v>
      </c>
      <c r="C12" s="94">
        <v>60.77</v>
      </c>
      <c r="D12" s="93">
        <v>60.77</v>
      </c>
      <c r="E12" s="93">
        <v>0</v>
      </c>
      <c r="F12" s="93">
        <v>0</v>
      </c>
      <c r="G12" s="91">
        <v>0</v>
      </c>
    </row>
    <row r="13" spans="1:7" ht="15.75" customHeight="1">
      <c r="A13" s="95" t="s">
        <v>76</v>
      </c>
      <c r="B13" s="92" t="s">
        <v>19</v>
      </c>
      <c r="C13" s="94">
        <v>7282.79</v>
      </c>
      <c r="D13" s="93">
        <v>1631.96</v>
      </c>
      <c r="E13" s="93">
        <v>0</v>
      </c>
      <c r="F13" s="93">
        <v>0</v>
      </c>
      <c r="G13" s="91">
        <v>5650.83</v>
      </c>
    </row>
    <row r="14" spans="1:7" ht="15.75" customHeight="1">
      <c r="A14" s="95" t="s">
        <v>84</v>
      </c>
      <c r="B14" s="92" t="s">
        <v>85</v>
      </c>
      <c r="C14" s="94">
        <v>7230.99</v>
      </c>
      <c r="D14" s="93">
        <v>1580.16</v>
      </c>
      <c r="E14" s="93">
        <v>0</v>
      </c>
      <c r="F14" s="93">
        <v>0</v>
      </c>
      <c r="G14" s="91">
        <v>5650.83</v>
      </c>
    </row>
    <row r="15" spans="1:7" ht="15.75" customHeight="1">
      <c r="A15" s="95" t="s">
        <v>122</v>
      </c>
      <c r="B15" s="92" t="s">
        <v>123</v>
      </c>
      <c r="C15" s="94">
        <v>7230.99</v>
      </c>
      <c r="D15" s="93">
        <v>1580.16</v>
      </c>
      <c r="E15" s="93">
        <v>0</v>
      </c>
      <c r="F15" s="93">
        <v>0</v>
      </c>
      <c r="G15" s="91">
        <v>5650.83</v>
      </c>
    </row>
    <row r="16" spans="1:7" ht="15.75" customHeight="1">
      <c r="A16" s="95" t="s">
        <v>77</v>
      </c>
      <c r="B16" s="92" t="s">
        <v>63</v>
      </c>
      <c r="C16" s="94">
        <v>47</v>
      </c>
      <c r="D16" s="93">
        <v>47</v>
      </c>
      <c r="E16" s="93">
        <v>0</v>
      </c>
      <c r="F16" s="93">
        <v>0</v>
      </c>
      <c r="G16" s="91">
        <v>0</v>
      </c>
    </row>
    <row r="17" spans="1:7" ht="15.75" customHeight="1">
      <c r="A17" s="95" t="s">
        <v>111</v>
      </c>
      <c r="B17" s="92" t="s">
        <v>11</v>
      </c>
      <c r="C17" s="94">
        <v>47</v>
      </c>
      <c r="D17" s="93">
        <v>47</v>
      </c>
      <c r="E17" s="93">
        <v>0</v>
      </c>
      <c r="F17" s="93">
        <v>0</v>
      </c>
      <c r="G17" s="91">
        <v>0</v>
      </c>
    </row>
    <row r="18" spans="1:7" ht="15.75" customHeight="1">
      <c r="A18" s="95" t="s">
        <v>145</v>
      </c>
      <c r="B18" s="92" t="s">
        <v>33</v>
      </c>
      <c r="C18" s="94">
        <v>4.8</v>
      </c>
      <c r="D18" s="93">
        <v>4.8</v>
      </c>
      <c r="E18" s="93">
        <v>0</v>
      </c>
      <c r="F18" s="93">
        <v>0</v>
      </c>
      <c r="G18" s="91">
        <v>0</v>
      </c>
    </row>
    <row r="19" spans="1:7" ht="15.75" customHeight="1">
      <c r="A19" s="95" t="s">
        <v>50</v>
      </c>
      <c r="B19" s="92" t="s">
        <v>110</v>
      </c>
      <c r="C19" s="94">
        <v>4.8</v>
      </c>
      <c r="D19" s="93">
        <v>4.8</v>
      </c>
      <c r="E19" s="93">
        <v>0</v>
      </c>
      <c r="F19" s="93">
        <v>0</v>
      </c>
      <c r="G19" s="91">
        <v>0</v>
      </c>
    </row>
    <row r="20" spans="1:7" ht="15.75" customHeight="1">
      <c r="A20" s="95" t="s">
        <v>62</v>
      </c>
      <c r="B20" s="92" t="s">
        <v>134</v>
      </c>
      <c r="C20" s="94">
        <v>132.46</v>
      </c>
      <c r="D20" s="93">
        <v>83.29</v>
      </c>
      <c r="E20" s="93">
        <v>0</v>
      </c>
      <c r="F20" s="93">
        <v>0</v>
      </c>
      <c r="G20" s="91">
        <v>49.17</v>
      </c>
    </row>
    <row r="21" spans="1:7" ht="15.75" customHeight="1">
      <c r="A21" s="95" t="s">
        <v>83</v>
      </c>
      <c r="B21" s="92" t="s">
        <v>22</v>
      </c>
      <c r="C21" s="94">
        <v>132.46</v>
      </c>
      <c r="D21" s="93">
        <v>83.29</v>
      </c>
      <c r="E21" s="93">
        <v>0</v>
      </c>
      <c r="F21" s="93">
        <v>0</v>
      </c>
      <c r="G21" s="91">
        <v>49.17</v>
      </c>
    </row>
    <row r="22" spans="1:7" ht="15.75" customHeight="1">
      <c r="A22" s="95" t="s">
        <v>124</v>
      </c>
      <c r="B22" s="92" t="s">
        <v>154</v>
      </c>
      <c r="C22" s="94">
        <v>86.78</v>
      </c>
      <c r="D22" s="93">
        <v>52.07</v>
      </c>
      <c r="E22" s="93">
        <v>0</v>
      </c>
      <c r="F22" s="93">
        <v>0</v>
      </c>
      <c r="G22" s="91">
        <v>34.71</v>
      </c>
    </row>
    <row r="23" spans="1:7" ht="15.75" customHeight="1">
      <c r="A23" s="95" t="s">
        <v>149</v>
      </c>
      <c r="B23" s="92" t="s">
        <v>40</v>
      </c>
      <c r="C23" s="94">
        <v>45.68</v>
      </c>
      <c r="D23" s="93">
        <v>31.22</v>
      </c>
      <c r="E23" s="93">
        <v>0</v>
      </c>
      <c r="F23" s="93">
        <v>0</v>
      </c>
      <c r="G23" s="91">
        <v>14.46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26</v>
      </c>
      <c r="B2" s="8"/>
      <c r="C2" s="8"/>
      <c r="D2" s="8"/>
      <c r="E2" s="8"/>
    </row>
    <row r="3" spans="3:5" ht="10.5" customHeight="1">
      <c r="C3" s="3"/>
      <c r="D3" s="3"/>
      <c r="E3" s="13" t="s">
        <v>88</v>
      </c>
    </row>
    <row r="4" spans="1:5" ht="23.25" customHeight="1">
      <c r="A4" s="59" t="s">
        <v>61</v>
      </c>
      <c r="B4" s="60"/>
      <c r="C4" s="109" t="s">
        <v>27</v>
      </c>
      <c r="D4" s="111" t="s">
        <v>7</v>
      </c>
      <c r="E4" s="112" t="s">
        <v>98</v>
      </c>
    </row>
    <row r="5" spans="1:5" ht="19.5" customHeight="1">
      <c r="A5" s="51" t="s">
        <v>152</v>
      </c>
      <c r="B5" s="64" t="s">
        <v>49</v>
      </c>
      <c r="C5" s="109"/>
      <c r="D5" s="111"/>
      <c r="E5" s="112"/>
    </row>
    <row r="6" spans="1:7" ht="19.5" customHeight="1">
      <c r="A6" s="65" t="s">
        <v>112</v>
      </c>
      <c r="B6" s="50" t="s">
        <v>112</v>
      </c>
      <c r="C6" s="50" t="s">
        <v>112</v>
      </c>
      <c r="D6" s="50"/>
      <c r="E6" s="50" t="s">
        <v>112</v>
      </c>
      <c r="F6" s="10"/>
      <c r="G6" s="10"/>
    </row>
    <row r="7" spans="1:7" ht="15.75" customHeight="1">
      <c r="A7" s="95"/>
      <c r="B7" s="92" t="s">
        <v>37</v>
      </c>
      <c r="C7" s="87">
        <v>7821.19</v>
      </c>
      <c r="D7" s="94">
        <v>1433.26</v>
      </c>
      <c r="E7" s="91">
        <v>6387.93</v>
      </c>
      <c r="F7" s="11"/>
      <c r="G7" s="11"/>
    </row>
    <row r="8" spans="1:5" ht="15.75" customHeight="1">
      <c r="A8" s="95" t="s">
        <v>39</v>
      </c>
      <c r="B8" s="92" t="s">
        <v>117</v>
      </c>
      <c r="C8" s="87">
        <v>405.94</v>
      </c>
      <c r="D8" s="94">
        <v>405.94</v>
      </c>
      <c r="E8" s="91">
        <v>0</v>
      </c>
    </row>
    <row r="9" spans="1:5" ht="15.75" customHeight="1">
      <c r="A9" s="95" t="s">
        <v>131</v>
      </c>
      <c r="B9" s="92" t="s">
        <v>96</v>
      </c>
      <c r="C9" s="87">
        <v>405.94</v>
      </c>
      <c r="D9" s="94">
        <v>405.94</v>
      </c>
      <c r="E9" s="91">
        <v>0</v>
      </c>
    </row>
    <row r="10" spans="1:5" ht="15.75" customHeight="1">
      <c r="A10" s="95" t="s">
        <v>18</v>
      </c>
      <c r="B10" s="92" t="s">
        <v>86</v>
      </c>
      <c r="C10" s="87">
        <v>193.25</v>
      </c>
      <c r="D10" s="94">
        <v>193.25</v>
      </c>
      <c r="E10" s="91">
        <v>0</v>
      </c>
    </row>
    <row r="11" spans="1:5" ht="18.75" customHeight="1">
      <c r="A11" s="95" t="s">
        <v>70</v>
      </c>
      <c r="B11" s="92" t="s">
        <v>38</v>
      </c>
      <c r="C11" s="87">
        <v>151.92</v>
      </c>
      <c r="D11" s="94">
        <v>151.92</v>
      </c>
      <c r="E11" s="91">
        <v>0</v>
      </c>
    </row>
    <row r="12" spans="1:5" ht="15.75" customHeight="1">
      <c r="A12" s="95" t="s">
        <v>21</v>
      </c>
      <c r="B12" s="92" t="s">
        <v>59</v>
      </c>
      <c r="C12" s="87">
        <v>60.77</v>
      </c>
      <c r="D12" s="94">
        <v>60.77</v>
      </c>
      <c r="E12" s="91">
        <v>0</v>
      </c>
    </row>
    <row r="13" spans="1:5" ht="15.75" customHeight="1">
      <c r="A13" s="95" t="s">
        <v>76</v>
      </c>
      <c r="B13" s="92" t="s">
        <v>19</v>
      </c>
      <c r="C13" s="87">
        <v>7282.79</v>
      </c>
      <c r="D13" s="94">
        <v>894.86</v>
      </c>
      <c r="E13" s="91">
        <v>6387.93</v>
      </c>
    </row>
    <row r="14" spans="1:5" ht="15.75" customHeight="1">
      <c r="A14" s="95" t="s">
        <v>84</v>
      </c>
      <c r="B14" s="92" t="s">
        <v>85</v>
      </c>
      <c r="C14" s="87">
        <v>7230.99</v>
      </c>
      <c r="D14" s="94">
        <v>843.06</v>
      </c>
      <c r="E14" s="91">
        <v>6387.93</v>
      </c>
    </row>
    <row r="15" spans="1:5" ht="15.75" customHeight="1">
      <c r="A15" s="95" t="s">
        <v>122</v>
      </c>
      <c r="B15" s="92" t="s">
        <v>123</v>
      </c>
      <c r="C15" s="87">
        <v>7230.99</v>
      </c>
      <c r="D15" s="94">
        <v>843.06</v>
      </c>
      <c r="E15" s="91">
        <v>6387.93</v>
      </c>
    </row>
    <row r="16" spans="1:5" ht="15.75" customHeight="1">
      <c r="A16" s="95" t="s">
        <v>77</v>
      </c>
      <c r="B16" s="92" t="s">
        <v>63</v>
      </c>
      <c r="C16" s="87">
        <v>47</v>
      </c>
      <c r="D16" s="94">
        <v>47</v>
      </c>
      <c r="E16" s="91">
        <v>0</v>
      </c>
    </row>
    <row r="17" spans="1:5" ht="15.75" customHeight="1">
      <c r="A17" s="95" t="s">
        <v>111</v>
      </c>
      <c r="B17" s="92" t="s">
        <v>11</v>
      </c>
      <c r="C17" s="87">
        <v>47</v>
      </c>
      <c r="D17" s="94">
        <v>47</v>
      </c>
      <c r="E17" s="91">
        <v>0</v>
      </c>
    </row>
    <row r="18" spans="1:5" ht="15.75" customHeight="1">
      <c r="A18" s="95" t="s">
        <v>145</v>
      </c>
      <c r="B18" s="92" t="s">
        <v>33</v>
      </c>
      <c r="C18" s="87">
        <v>4.8</v>
      </c>
      <c r="D18" s="94">
        <v>4.8</v>
      </c>
      <c r="E18" s="91">
        <v>0</v>
      </c>
    </row>
    <row r="19" spans="1:5" ht="15.75" customHeight="1">
      <c r="A19" s="95" t="s">
        <v>50</v>
      </c>
      <c r="B19" s="92" t="s">
        <v>110</v>
      </c>
      <c r="C19" s="87">
        <v>4.8</v>
      </c>
      <c r="D19" s="94">
        <v>4.8</v>
      </c>
      <c r="E19" s="91">
        <v>0</v>
      </c>
    </row>
    <row r="20" spans="1:5" ht="15.75" customHeight="1">
      <c r="A20" s="95" t="s">
        <v>62</v>
      </c>
      <c r="B20" s="92" t="s">
        <v>134</v>
      </c>
      <c r="C20" s="87">
        <v>132.46</v>
      </c>
      <c r="D20" s="94">
        <v>132.46</v>
      </c>
      <c r="E20" s="91">
        <v>0</v>
      </c>
    </row>
    <row r="21" spans="1:5" ht="15.75" customHeight="1">
      <c r="A21" s="95" t="s">
        <v>83</v>
      </c>
      <c r="B21" s="92" t="s">
        <v>22</v>
      </c>
      <c r="C21" s="87">
        <v>132.46</v>
      </c>
      <c r="D21" s="94">
        <v>132.46</v>
      </c>
      <c r="E21" s="91">
        <v>0</v>
      </c>
    </row>
    <row r="22" spans="1:5" ht="15.75" customHeight="1">
      <c r="A22" s="95" t="s">
        <v>124</v>
      </c>
      <c r="B22" s="92" t="s">
        <v>154</v>
      </c>
      <c r="C22" s="87">
        <v>86.78</v>
      </c>
      <c r="D22" s="94">
        <v>86.78</v>
      </c>
      <c r="E22" s="91">
        <v>0</v>
      </c>
    </row>
    <row r="23" spans="1:5" ht="15.75" customHeight="1">
      <c r="A23" s="95" t="s">
        <v>149</v>
      </c>
      <c r="B23" s="92" t="s">
        <v>40</v>
      </c>
      <c r="C23" s="87">
        <v>45.68</v>
      </c>
      <c r="D23" s="94">
        <v>45.68</v>
      </c>
      <c r="E23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61</v>
      </c>
      <c r="B4" s="60"/>
      <c r="C4" s="56" t="s">
        <v>115</v>
      </c>
      <c r="D4" s="56"/>
      <c r="E4" s="56"/>
      <c r="F4" s="55" t="s">
        <v>114</v>
      </c>
      <c r="G4" s="57"/>
      <c r="H4" s="12"/>
      <c r="I4" s="12" t="s">
        <v>109</v>
      </c>
      <c r="J4" s="12"/>
      <c r="K4" s="58"/>
    </row>
    <row r="5" spans="1:11" ht="19.5" customHeight="1">
      <c r="A5" s="51" t="s">
        <v>152</v>
      </c>
      <c r="B5" s="54" t="s">
        <v>49</v>
      </c>
      <c r="C5" s="52" t="s">
        <v>37</v>
      </c>
      <c r="D5" s="53" t="s">
        <v>7</v>
      </c>
      <c r="E5" s="52" t="s">
        <v>98</v>
      </c>
      <c r="F5" s="52" t="s">
        <v>37</v>
      </c>
      <c r="G5" s="53" t="s">
        <v>7</v>
      </c>
      <c r="H5" s="52" t="s">
        <v>98</v>
      </c>
      <c r="I5" s="52" t="s">
        <v>37</v>
      </c>
      <c r="J5" s="53" t="s">
        <v>7</v>
      </c>
      <c r="K5" s="61" t="s">
        <v>98</v>
      </c>
    </row>
    <row r="6" spans="1:13" ht="19.5" customHeight="1">
      <c r="A6" s="65" t="s">
        <v>112</v>
      </c>
      <c r="B6" s="50" t="s">
        <v>112</v>
      </c>
      <c r="C6" s="50" t="s">
        <v>112</v>
      </c>
      <c r="D6" s="50" t="s">
        <v>112</v>
      </c>
      <c r="E6" s="65" t="s">
        <v>112</v>
      </c>
      <c r="F6" s="50" t="s">
        <v>112</v>
      </c>
      <c r="G6" s="50" t="s">
        <v>112</v>
      </c>
      <c r="H6" s="50" t="s">
        <v>112</v>
      </c>
      <c r="I6" s="50" t="s">
        <v>112</v>
      </c>
      <c r="J6" s="50" t="s">
        <v>112</v>
      </c>
      <c r="K6" s="50" t="s">
        <v>112</v>
      </c>
      <c r="L6" s="10"/>
      <c r="M6" s="10"/>
    </row>
    <row r="7" spans="1:13" ht="15.75" customHeight="1">
      <c r="A7" s="95"/>
      <c r="B7" s="95" t="s">
        <v>37</v>
      </c>
      <c r="C7" s="85">
        <v>1083.42</v>
      </c>
      <c r="D7" s="85">
        <v>962.22</v>
      </c>
      <c r="E7" s="85">
        <v>121.2</v>
      </c>
      <c r="F7" s="85">
        <v>2121.19</v>
      </c>
      <c r="G7" s="85">
        <v>1058.59</v>
      </c>
      <c r="H7" s="85">
        <v>1062.6</v>
      </c>
      <c r="I7" s="97">
        <f aca="true" t="shared" si="0" ref="I7:I25">IF(C7&gt;0,(F7-C7)/C7,0)</f>
        <v>0.9578649092687969</v>
      </c>
      <c r="J7" s="99">
        <f aca="true" t="shared" si="1" ref="J7:J25">IF(D7&gt;0,(G7-D7)/D7,0)</f>
        <v>0.10015381097877812</v>
      </c>
      <c r="K7" s="98">
        <f aca="true" t="shared" si="2" ref="K7:K25">IF(E7&gt;0,(H7-E7)/E7,0)</f>
        <v>7.767326732673266</v>
      </c>
      <c r="L7" s="11"/>
      <c r="M7" s="11"/>
    </row>
    <row r="8" spans="1:11" ht="18.75" customHeight="1">
      <c r="A8" s="95" t="s">
        <v>39</v>
      </c>
      <c r="B8" s="95" t="s">
        <v>117</v>
      </c>
      <c r="C8" s="85">
        <v>365.97</v>
      </c>
      <c r="D8" s="85">
        <v>365.97</v>
      </c>
      <c r="E8" s="85">
        <v>0</v>
      </c>
      <c r="F8" s="85">
        <v>405.94</v>
      </c>
      <c r="G8" s="85">
        <v>405.94</v>
      </c>
      <c r="H8" s="85">
        <v>0</v>
      </c>
      <c r="I8" s="97">
        <f t="shared" si="0"/>
        <v>0.10921660245375295</v>
      </c>
      <c r="J8" s="99">
        <f t="shared" si="1"/>
        <v>0.10921660245375295</v>
      </c>
      <c r="K8" s="98">
        <f t="shared" si="2"/>
        <v>0</v>
      </c>
    </row>
    <row r="9" spans="1:11" ht="18.75" customHeight="1">
      <c r="A9" s="95" t="s">
        <v>68</v>
      </c>
      <c r="B9" s="95" t="s">
        <v>96</v>
      </c>
      <c r="C9" s="85">
        <v>365.97</v>
      </c>
      <c r="D9" s="85">
        <v>365.97</v>
      </c>
      <c r="E9" s="85">
        <v>0</v>
      </c>
      <c r="F9" s="85">
        <v>405.94</v>
      </c>
      <c r="G9" s="85">
        <v>405.94</v>
      </c>
      <c r="H9" s="85">
        <v>0</v>
      </c>
      <c r="I9" s="97">
        <f t="shared" si="0"/>
        <v>0.10921660245375295</v>
      </c>
      <c r="J9" s="99">
        <f t="shared" si="1"/>
        <v>0.10921660245375295</v>
      </c>
      <c r="K9" s="98">
        <f t="shared" si="2"/>
        <v>0</v>
      </c>
    </row>
    <row r="10" spans="1:11" ht="18.75" customHeight="1">
      <c r="A10" s="95" t="s">
        <v>6</v>
      </c>
      <c r="B10" s="95" t="s">
        <v>86</v>
      </c>
      <c r="C10" s="85">
        <v>170.1</v>
      </c>
      <c r="D10" s="85">
        <v>170.1</v>
      </c>
      <c r="E10" s="85">
        <v>0</v>
      </c>
      <c r="F10" s="85">
        <v>193.25</v>
      </c>
      <c r="G10" s="85">
        <v>193.25</v>
      </c>
      <c r="H10" s="85">
        <v>0</v>
      </c>
      <c r="I10" s="97">
        <f t="shared" si="0"/>
        <v>0.1360964138741917</v>
      </c>
      <c r="J10" s="99">
        <f t="shared" si="1"/>
        <v>0.1360964138741917</v>
      </c>
      <c r="K10" s="98">
        <f t="shared" si="2"/>
        <v>0</v>
      </c>
    </row>
    <row r="11" spans="1:11" ht="27.75" customHeight="1">
      <c r="A11" s="95" t="s">
        <v>56</v>
      </c>
      <c r="B11" s="95" t="s">
        <v>38</v>
      </c>
      <c r="C11" s="85">
        <v>139.91</v>
      </c>
      <c r="D11" s="85">
        <v>139.91</v>
      </c>
      <c r="E11" s="85">
        <v>0</v>
      </c>
      <c r="F11" s="85">
        <v>151.92</v>
      </c>
      <c r="G11" s="85">
        <v>151.92</v>
      </c>
      <c r="H11" s="85">
        <v>0</v>
      </c>
      <c r="I11" s="97">
        <f t="shared" si="0"/>
        <v>0.08584089771996277</v>
      </c>
      <c r="J11" s="99">
        <f t="shared" si="1"/>
        <v>0.08584089771996277</v>
      </c>
      <c r="K11" s="98">
        <f t="shared" si="2"/>
        <v>0</v>
      </c>
    </row>
    <row r="12" spans="1:11" ht="27.75" customHeight="1">
      <c r="A12" s="95" t="s">
        <v>5</v>
      </c>
      <c r="B12" s="95" t="s">
        <v>59</v>
      </c>
      <c r="C12" s="85">
        <v>55.96</v>
      </c>
      <c r="D12" s="85">
        <v>55.96</v>
      </c>
      <c r="E12" s="85">
        <v>0</v>
      </c>
      <c r="F12" s="85">
        <v>60.77</v>
      </c>
      <c r="G12" s="85">
        <v>60.77</v>
      </c>
      <c r="H12" s="85">
        <v>0</v>
      </c>
      <c r="I12" s="97">
        <f t="shared" si="0"/>
        <v>0.08595425303788425</v>
      </c>
      <c r="J12" s="99">
        <f t="shared" si="1"/>
        <v>0.08595425303788425</v>
      </c>
      <c r="K12" s="98">
        <f t="shared" si="2"/>
        <v>0</v>
      </c>
    </row>
    <row r="13" spans="1:11" ht="18.75" customHeight="1">
      <c r="A13" s="95" t="s">
        <v>76</v>
      </c>
      <c r="B13" s="95" t="s">
        <v>19</v>
      </c>
      <c r="C13" s="85">
        <v>640.63</v>
      </c>
      <c r="D13" s="85">
        <v>519.43</v>
      </c>
      <c r="E13" s="85">
        <v>121.2</v>
      </c>
      <c r="F13" s="85">
        <v>1631.96</v>
      </c>
      <c r="G13" s="85">
        <v>569.36</v>
      </c>
      <c r="H13" s="85">
        <v>1062.6</v>
      </c>
      <c r="I13" s="97">
        <f t="shared" si="0"/>
        <v>1.547429873718059</v>
      </c>
      <c r="J13" s="99">
        <f t="shared" si="1"/>
        <v>0.09612459811716703</v>
      </c>
      <c r="K13" s="98">
        <f t="shared" si="2"/>
        <v>7.767326732673266</v>
      </c>
    </row>
    <row r="14" spans="1:11" ht="15.75" customHeight="1">
      <c r="A14" s="95" t="s">
        <v>17</v>
      </c>
      <c r="B14" s="95" t="s">
        <v>85</v>
      </c>
      <c r="C14" s="85">
        <v>588.98</v>
      </c>
      <c r="D14" s="85">
        <v>467.78</v>
      </c>
      <c r="E14" s="85">
        <v>121.2</v>
      </c>
      <c r="F14" s="85">
        <v>1580.16</v>
      </c>
      <c r="G14" s="85">
        <v>517.56</v>
      </c>
      <c r="H14" s="85">
        <v>1062.6</v>
      </c>
      <c r="I14" s="97">
        <f t="shared" si="0"/>
        <v>1.6828754796427723</v>
      </c>
      <c r="J14" s="99">
        <f t="shared" si="1"/>
        <v>0.10641754670999183</v>
      </c>
      <c r="K14" s="98">
        <f t="shared" si="2"/>
        <v>7.767326732673266</v>
      </c>
    </row>
    <row r="15" spans="1:11" ht="15.75" customHeight="1">
      <c r="A15" s="95" t="s">
        <v>58</v>
      </c>
      <c r="B15" s="95" t="s">
        <v>123</v>
      </c>
      <c r="C15" s="85">
        <v>588.98</v>
      </c>
      <c r="D15" s="85">
        <v>467.78</v>
      </c>
      <c r="E15" s="85">
        <v>121.2</v>
      </c>
      <c r="F15" s="85">
        <v>1580.16</v>
      </c>
      <c r="G15" s="85">
        <v>517.56</v>
      </c>
      <c r="H15" s="85">
        <v>1062.6</v>
      </c>
      <c r="I15" s="97">
        <f t="shared" si="0"/>
        <v>1.6828754796427723</v>
      </c>
      <c r="J15" s="99">
        <f t="shared" si="1"/>
        <v>0.10641754670999183</v>
      </c>
      <c r="K15" s="98">
        <f t="shared" si="2"/>
        <v>7.767326732673266</v>
      </c>
    </row>
    <row r="16" spans="1:11" ht="18.75" customHeight="1">
      <c r="A16" s="95" t="s">
        <v>31</v>
      </c>
      <c r="B16" s="95" t="s">
        <v>63</v>
      </c>
      <c r="C16" s="85">
        <v>0</v>
      </c>
      <c r="D16" s="85">
        <v>0</v>
      </c>
      <c r="E16" s="85">
        <v>0</v>
      </c>
      <c r="F16" s="85">
        <v>47</v>
      </c>
      <c r="G16" s="85">
        <v>47</v>
      </c>
      <c r="H16" s="85">
        <v>0</v>
      </c>
      <c r="I16" s="97">
        <f t="shared" si="0"/>
        <v>0</v>
      </c>
      <c r="J16" s="99">
        <f t="shared" si="1"/>
        <v>0</v>
      </c>
      <c r="K16" s="98">
        <f t="shared" si="2"/>
        <v>0</v>
      </c>
    </row>
    <row r="17" spans="1:11" ht="15.75" customHeight="1">
      <c r="A17" s="95" t="s">
        <v>6</v>
      </c>
      <c r="B17" s="95" t="s">
        <v>11</v>
      </c>
      <c r="C17" s="85">
        <v>0</v>
      </c>
      <c r="D17" s="85">
        <v>0</v>
      </c>
      <c r="E17" s="85">
        <v>0</v>
      </c>
      <c r="F17" s="85">
        <v>47</v>
      </c>
      <c r="G17" s="85">
        <v>47</v>
      </c>
      <c r="H17" s="85">
        <v>0</v>
      </c>
      <c r="I17" s="97">
        <f t="shared" si="0"/>
        <v>0</v>
      </c>
      <c r="J17" s="99">
        <f t="shared" si="1"/>
        <v>0</v>
      </c>
      <c r="K17" s="98">
        <f t="shared" si="2"/>
        <v>0</v>
      </c>
    </row>
    <row r="18" spans="1:11" ht="15.75" customHeight="1">
      <c r="A18" s="95" t="s">
        <v>120</v>
      </c>
      <c r="B18" s="95" t="s">
        <v>33</v>
      </c>
      <c r="C18" s="85">
        <v>0</v>
      </c>
      <c r="D18" s="85">
        <v>0</v>
      </c>
      <c r="E18" s="85">
        <v>0</v>
      </c>
      <c r="F18" s="85">
        <v>4.8</v>
      </c>
      <c r="G18" s="85">
        <v>4.8</v>
      </c>
      <c r="H18" s="85">
        <v>0</v>
      </c>
      <c r="I18" s="97">
        <f t="shared" si="0"/>
        <v>0</v>
      </c>
      <c r="J18" s="99">
        <f t="shared" si="1"/>
        <v>0</v>
      </c>
      <c r="K18" s="98">
        <f t="shared" si="2"/>
        <v>0</v>
      </c>
    </row>
    <row r="19" spans="1:11" ht="18.75" customHeight="1">
      <c r="A19" s="95" t="s">
        <v>89</v>
      </c>
      <c r="B19" s="95" t="s">
        <v>110</v>
      </c>
      <c r="C19" s="85">
        <v>0</v>
      </c>
      <c r="D19" s="85">
        <v>0</v>
      </c>
      <c r="E19" s="85">
        <v>0</v>
      </c>
      <c r="F19" s="85">
        <v>4.8</v>
      </c>
      <c r="G19" s="85">
        <v>4.8</v>
      </c>
      <c r="H19" s="85">
        <v>0</v>
      </c>
      <c r="I19" s="97">
        <f t="shared" si="0"/>
        <v>0</v>
      </c>
      <c r="J19" s="99">
        <f t="shared" si="1"/>
        <v>0</v>
      </c>
      <c r="K19" s="98">
        <f t="shared" si="2"/>
        <v>0</v>
      </c>
    </row>
    <row r="20" spans="1:11" ht="18.75" customHeight="1">
      <c r="A20" s="95" t="s">
        <v>119</v>
      </c>
      <c r="B20" s="95" t="s">
        <v>104</v>
      </c>
      <c r="C20" s="85">
        <v>51.65</v>
      </c>
      <c r="D20" s="85">
        <v>51.65</v>
      </c>
      <c r="E20" s="85">
        <v>0</v>
      </c>
      <c r="F20" s="85">
        <v>0</v>
      </c>
      <c r="G20" s="85">
        <v>0</v>
      </c>
      <c r="H20" s="85">
        <v>0</v>
      </c>
      <c r="I20" s="97">
        <f t="shared" si="0"/>
        <v>-1</v>
      </c>
      <c r="J20" s="99">
        <f t="shared" si="1"/>
        <v>-1</v>
      </c>
      <c r="K20" s="98">
        <f t="shared" si="2"/>
        <v>0</v>
      </c>
    </row>
    <row r="21" spans="1:11" ht="27.75" customHeight="1">
      <c r="A21" s="95" t="s">
        <v>58</v>
      </c>
      <c r="B21" s="95" t="s">
        <v>8</v>
      </c>
      <c r="C21" s="85">
        <v>51.65</v>
      </c>
      <c r="D21" s="85">
        <v>51.65</v>
      </c>
      <c r="E21" s="85">
        <v>0</v>
      </c>
      <c r="F21" s="85">
        <v>0</v>
      </c>
      <c r="G21" s="85">
        <v>0</v>
      </c>
      <c r="H21" s="85">
        <v>0</v>
      </c>
      <c r="I21" s="97">
        <f t="shared" si="0"/>
        <v>-1</v>
      </c>
      <c r="J21" s="99">
        <f t="shared" si="1"/>
        <v>-1</v>
      </c>
      <c r="K21" s="98">
        <f t="shared" si="2"/>
        <v>0</v>
      </c>
    </row>
    <row r="22" spans="1:11" ht="15.75" customHeight="1">
      <c r="A22" s="95" t="s">
        <v>62</v>
      </c>
      <c r="B22" s="95" t="s">
        <v>134</v>
      </c>
      <c r="C22" s="85">
        <v>76.82</v>
      </c>
      <c r="D22" s="85">
        <v>76.82</v>
      </c>
      <c r="E22" s="85">
        <v>0</v>
      </c>
      <c r="F22" s="85">
        <v>83.29</v>
      </c>
      <c r="G22" s="85">
        <v>83.29</v>
      </c>
      <c r="H22" s="85">
        <v>0</v>
      </c>
      <c r="I22" s="97">
        <f t="shared" si="0"/>
        <v>0.08422285863056514</v>
      </c>
      <c r="J22" s="99">
        <f t="shared" si="1"/>
        <v>0.08422285863056514</v>
      </c>
      <c r="K22" s="98">
        <f t="shared" si="2"/>
        <v>0</v>
      </c>
    </row>
    <row r="23" spans="1:11" ht="15.75" customHeight="1">
      <c r="A23" s="95" t="s">
        <v>17</v>
      </c>
      <c r="B23" s="95" t="s">
        <v>22</v>
      </c>
      <c r="C23" s="85">
        <v>76.82</v>
      </c>
      <c r="D23" s="85">
        <v>76.82</v>
      </c>
      <c r="E23" s="85">
        <v>0</v>
      </c>
      <c r="F23" s="85">
        <v>83.29</v>
      </c>
      <c r="G23" s="85">
        <v>83.29</v>
      </c>
      <c r="H23" s="85">
        <v>0</v>
      </c>
      <c r="I23" s="97">
        <f t="shared" si="0"/>
        <v>0.08422285863056514</v>
      </c>
      <c r="J23" s="99">
        <f t="shared" si="1"/>
        <v>0.08422285863056514</v>
      </c>
      <c r="K23" s="98">
        <f t="shared" si="2"/>
        <v>0</v>
      </c>
    </row>
    <row r="24" spans="1:11" ht="15.75" customHeight="1">
      <c r="A24" s="95" t="s">
        <v>58</v>
      </c>
      <c r="B24" s="95" t="s">
        <v>154</v>
      </c>
      <c r="C24" s="85">
        <v>48.27</v>
      </c>
      <c r="D24" s="85">
        <v>48.27</v>
      </c>
      <c r="E24" s="85">
        <v>0</v>
      </c>
      <c r="F24" s="85">
        <v>52.07</v>
      </c>
      <c r="G24" s="85">
        <v>52.07</v>
      </c>
      <c r="H24" s="85">
        <v>0</v>
      </c>
      <c r="I24" s="97">
        <f t="shared" si="0"/>
        <v>0.07872384503832602</v>
      </c>
      <c r="J24" s="99">
        <f t="shared" si="1"/>
        <v>0.07872384503832602</v>
      </c>
      <c r="K24" s="98">
        <f t="shared" si="2"/>
        <v>0</v>
      </c>
    </row>
    <row r="25" spans="1:11" ht="15.75" customHeight="1">
      <c r="A25" s="95" t="s">
        <v>6</v>
      </c>
      <c r="B25" s="95" t="s">
        <v>40</v>
      </c>
      <c r="C25" s="85">
        <v>28.55</v>
      </c>
      <c r="D25" s="85">
        <v>28.55</v>
      </c>
      <c r="E25" s="85">
        <v>0</v>
      </c>
      <c r="F25" s="85">
        <v>31.22</v>
      </c>
      <c r="G25" s="85">
        <v>31.22</v>
      </c>
      <c r="H25" s="85">
        <v>0</v>
      </c>
      <c r="I25" s="97">
        <f t="shared" si="0"/>
        <v>0.09352014010507874</v>
      </c>
      <c r="J25" s="99">
        <f t="shared" si="1"/>
        <v>0.09352014010507874</v>
      </c>
      <c r="K25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143</v>
      </c>
      <c r="B2" s="8"/>
      <c r="C2" s="8"/>
      <c r="D2" s="8"/>
    </row>
    <row r="3" spans="2:4" ht="10.5" customHeight="1">
      <c r="B3" s="3"/>
      <c r="D3" s="13" t="s">
        <v>88</v>
      </c>
    </row>
    <row r="4" spans="1:4" ht="23.25" customHeight="1">
      <c r="A4" s="59" t="s">
        <v>61</v>
      </c>
      <c r="B4" s="60"/>
      <c r="C4" s="115" t="s">
        <v>114</v>
      </c>
      <c r="D4" s="113" t="s">
        <v>95</v>
      </c>
    </row>
    <row r="5" spans="1:4" ht="19.5" customHeight="1">
      <c r="A5" s="51" t="s">
        <v>152</v>
      </c>
      <c r="B5" s="64" t="s">
        <v>133</v>
      </c>
      <c r="C5" s="115"/>
      <c r="D5" s="114"/>
    </row>
    <row r="6" spans="1:6" ht="19.5" customHeight="1">
      <c r="A6" s="50" t="s">
        <v>112</v>
      </c>
      <c r="B6" s="50" t="s">
        <v>112</v>
      </c>
      <c r="C6" s="65" t="s">
        <v>112</v>
      </c>
      <c r="D6" s="50" t="s">
        <v>112</v>
      </c>
      <c r="E6" s="10"/>
      <c r="F6" s="10"/>
    </row>
    <row r="7" spans="1:6" ht="15.75" customHeight="1">
      <c r="A7" s="92"/>
      <c r="B7" s="101" t="s">
        <v>37</v>
      </c>
      <c r="C7" s="100">
        <v>1058.59</v>
      </c>
      <c r="D7" s="102"/>
      <c r="E7" s="11"/>
      <c r="F7" s="11"/>
    </row>
    <row r="8" spans="1:4" ht="15.75" customHeight="1">
      <c r="A8" s="92" t="s">
        <v>129</v>
      </c>
      <c r="B8" s="101" t="s">
        <v>91</v>
      </c>
      <c r="C8" s="100">
        <v>738.03</v>
      </c>
      <c r="D8" s="102"/>
    </row>
    <row r="9" spans="1:4" ht="15.75" customHeight="1">
      <c r="A9" s="92" t="s">
        <v>9</v>
      </c>
      <c r="B9" s="101" t="s">
        <v>135</v>
      </c>
      <c r="C9" s="100">
        <v>268.05</v>
      </c>
      <c r="D9" s="102"/>
    </row>
    <row r="10" spans="1:4" ht="15.75" customHeight="1">
      <c r="A10" s="92" t="s">
        <v>60</v>
      </c>
      <c r="B10" s="101" t="s">
        <v>82</v>
      </c>
      <c r="C10" s="100">
        <v>32.11</v>
      </c>
      <c r="D10" s="102"/>
    </row>
    <row r="11" spans="1:4" ht="15.75" customHeight="1">
      <c r="A11" s="92" t="s">
        <v>139</v>
      </c>
      <c r="B11" s="101" t="s">
        <v>32</v>
      </c>
      <c r="C11" s="100">
        <v>64.1</v>
      </c>
      <c r="D11" s="102"/>
    </row>
    <row r="12" spans="1:4" ht="15.75" customHeight="1">
      <c r="A12" s="92" t="s">
        <v>106</v>
      </c>
      <c r="B12" s="101" t="s">
        <v>44</v>
      </c>
      <c r="C12" s="100">
        <v>161.08</v>
      </c>
      <c r="D12" s="102"/>
    </row>
    <row r="13" spans="1:4" ht="15.75" customHeight="1">
      <c r="A13" s="92" t="s">
        <v>138</v>
      </c>
      <c r="B13" s="101" t="s">
        <v>136</v>
      </c>
      <c r="C13" s="100">
        <v>151.92</v>
      </c>
      <c r="D13" s="102"/>
    </row>
    <row r="14" spans="1:4" ht="15.75" customHeight="1">
      <c r="A14" s="92" t="s">
        <v>10</v>
      </c>
      <c r="B14" s="101" t="s">
        <v>52</v>
      </c>
      <c r="C14" s="100">
        <v>60.77</v>
      </c>
      <c r="D14" s="102"/>
    </row>
    <row r="15" spans="1:4" ht="15.75" customHeight="1">
      <c r="A15" s="92" t="s">
        <v>90</v>
      </c>
      <c r="B15" s="101" t="s">
        <v>113</v>
      </c>
      <c r="C15" s="100">
        <v>1.4</v>
      </c>
      <c r="D15" s="102"/>
    </row>
    <row r="16" spans="1:4" ht="15.75" customHeight="1">
      <c r="A16" s="92" t="s">
        <v>54</v>
      </c>
      <c r="B16" s="101" t="s">
        <v>79</v>
      </c>
      <c r="C16" s="100">
        <v>1.4</v>
      </c>
      <c r="D16" s="102"/>
    </row>
    <row r="17" spans="1:4" ht="15.75" customHeight="1">
      <c r="A17" s="92" t="s">
        <v>45</v>
      </c>
      <c r="B17" s="101" t="s">
        <v>3</v>
      </c>
      <c r="C17" s="100">
        <v>319.16</v>
      </c>
      <c r="D17" s="102"/>
    </row>
    <row r="18" spans="1:4" ht="15.75" customHeight="1">
      <c r="A18" s="92" t="s">
        <v>69</v>
      </c>
      <c r="B18" s="101" t="s">
        <v>121</v>
      </c>
      <c r="C18" s="100">
        <v>8.87</v>
      </c>
      <c r="D18" s="102"/>
    </row>
    <row r="19" spans="1:4" ht="15.75" customHeight="1">
      <c r="A19" s="92" t="s">
        <v>16</v>
      </c>
      <c r="B19" s="101" t="s">
        <v>48</v>
      </c>
      <c r="C19" s="100">
        <v>182.98</v>
      </c>
      <c r="D19" s="102"/>
    </row>
    <row r="20" spans="1:4" ht="15.75" customHeight="1">
      <c r="A20" s="92" t="s">
        <v>67</v>
      </c>
      <c r="B20" s="101" t="s">
        <v>30</v>
      </c>
      <c r="C20" s="100">
        <v>0.55</v>
      </c>
      <c r="D20" s="102"/>
    </row>
    <row r="21" spans="1:4" ht="15.75" customHeight="1">
      <c r="A21" s="92" t="s">
        <v>29</v>
      </c>
      <c r="B21" s="101" t="s">
        <v>130</v>
      </c>
      <c r="C21" s="100">
        <v>52.07</v>
      </c>
      <c r="D21" s="102"/>
    </row>
    <row r="22" spans="1:4" ht="15.75" customHeight="1">
      <c r="A22" s="92" t="s">
        <v>81</v>
      </c>
      <c r="B22" s="101" t="s">
        <v>71</v>
      </c>
      <c r="C22" s="100">
        <v>31.22</v>
      </c>
      <c r="D22" s="102"/>
    </row>
    <row r="23" spans="1:4" ht="15.75" customHeight="1">
      <c r="A23" s="92" t="s">
        <v>148</v>
      </c>
      <c r="B23" s="101" t="s">
        <v>55</v>
      </c>
      <c r="C23" s="100">
        <v>43.47</v>
      </c>
      <c r="D23" s="102"/>
    </row>
  </sheetData>
  <mergeCells count="2">
    <mergeCell ref="D4:D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61</v>
      </c>
      <c r="B4" s="60"/>
      <c r="C4" s="56" t="s">
        <v>115</v>
      </c>
      <c r="D4" s="56"/>
      <c r="E4" s="56"/>
      <c r="F4" s="55" t="s">
        <v>114</v>
      </c>
      <c r="G4" s="57"/>
      <c r="H4" s="12"/>
      <c r="I4" s="12" t="s">
        <v>109</v>
      </c>
      <c r="J4" s="12"/>
      <c r="K4" s="58"/>
    </row>
    <row r="5" spans="1:11" ht="19.5" customHeight="1">
      <c r="A5" s="51" t="s">
        <v>152</v>
      </c>
      <c r="B5" s="54" t="s">
        <v>49</v>
      </c>
      <c r="C5" s="52" t="s">
        <v>37</v>
      </c>
      <c r="D5" s="53" t="s">
        <v>7</v>
      </c>
      <c r="E5" s="52" t="s">
        <v>98</v>
      </c>
      <c r="F5" s="52" t="s">
        <v>37</v>
      </c>
      <c r="G5" s="53" t="s">
        <v>7</v>
      </c>
      <c r="H5" s="52" t="s">
        <v>98</v>
      </c>
      <c r="I5" s="52" t="s">
        <v>37</v>
      </c>
      <c r="J5" s="53" t="s">
        <v>7</v>
      </c>
      <c r="K5" s="61" t="s">
        <v>98</v>
      </c>
    </row>
    <row r="6" spans="1:13" ht="19.5" customHeight="1">
      <c r="A6" s="65" t="s">
        <v>112</v>
      </c>
      <c r="B6" s="50" t="s">
        <v>112</v>
      </c>
      <c r="C6" s="50" t="s">
        <v>112</v>
      </c>
      <c r="D6" s="50" t="s">
        <v>112</v>
      </c>
      <c r="E6" s="65" t="s">
        <v>112</v>
      </c>
      <c r="F6" s="50" t="s">
        <v>112</v>
      </c>
      <c r="G6" s="50" t="s">
        <v>112</v>
      </c>
      <c r="H6" s="50" t="s">
        <v>112</v>
      </c>
      <c r="I6" s="50" t="s">
        <v>112</v>
      </c>
      <c r="J6" s="50" t="s">
        <v>112</v>
      </c>
      <c r="K6" s="50" t="s">
        <v>112</v>
      </c>
      <c r="L6" s="10"/>
      <c r="M6" s="10"/>
    </row>
    <row r="7" spans="1:13" ht="15.75" customHeight="1">
      <c r="A7" s="95"/>
      <c r="B7" s="95"/>
      <c r="C7" s="85"/>
      <c r="D7" s="85"/>
      <c r="E7" s="85"/>
      <c r="F7" s="85"/>
      <c r="G7" s="85"/>
      <c r="H7" s="85"/>
      <c r="I7" s="97">
        <f>IF(C7&gt;0,(F7-C7)/C7,0)</f>
        <v>0</v>
      </c>
      <c r="J7" s="99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66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132</v>
      </c>
      <c r="B4" s="7" t="s">
        <v>137</v>
      </c>
      <c r="C4" s="7" t="s">
        <v>95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118</v>
      </c>
      <c r="B5" s="90" t="s">
        <v>0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20</v>
      </c>
      <c r="B6" s="88" t="s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108</v>
      </c>
      <c r="B7" s="104" t="s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43</v>
      </c>
      <c r="B8" s="103" t="s">
        <v>0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53</v>
      </c>
      <c r="B9" s="90" t="s">
        <v>0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75</v>
      </c>
      <c r="B10" s="88" t="s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JZ3YZXJF</cp:lastModifiedBy>
  <cp:lastPrinted>2017-03-13T03:42:46Z</cp:lastPrinted>
  <dcterms:modified xsi:type="dcterms:W3CDTF">2017-03-13T03:55:41Z</dcterms:modified>
  <cp:category/>
  <cp:version/>
  <cp:contentType/>
  <cp:contentStatus/>
</cp:coreProperties>
</file>