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10" windowWidth="14940" windowHeight="8655" tabRatio="844" activeTab="0"/>
  </bookViews>
  <sheets>
    <sheet name="专项转移支付基金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<sst xmlns="http://schemas.openxmlformats.org/spreadsheetml/2006/main" count="40" uniqueCount="40">
  <si>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县级小计</t>
  </si>
  <si>
    <t>榆次区</t>
  </si>
  <si>
    <t>太谷</t>
  </si>
  <si>
    <t>祁县</t>
  </si>
  <si>
    <t>平遥</t>
  </si>
  <si>
    <t>介休市</t>
  </si>
  <si>
    <t>灵石</t>
  </si>
  <si>
    <t>寿阳</t>
  </si>
  <si>
    <t>昔阳</t>
  </si>
  <si>
    <t>和顺</t>
  </si>
  <si>
    <t>左权</t>
  </si>
  <si>
    <t>榆社</t>
  </si>
  <si>
    <t>开发区</t>
  </si>
  <si>
    <t>科目名称</t>
  </si>
  <si>
    <t>预算科目</t>
  </si>
  <si>
    <t>　　社会保障和就业支出</t>
  </si>
  <si>
    <t>　政府性基金预算</t>
  </si>
  <si>
    <t>　　　大中型水库移民后期扶持基金支出</t>
  </si>
  <si>
    <t>　　　　移民补助</t>
  </si>
  <si>
    <t>　　　　　　提前下达2016年第二、三、四季度大中型水库移民后期扶持资金</t>
  </si>
  <si>
    <t>　　　　基础设施建设和经济发展</t>
  </si>
  <si>
    <t>　　　　　　提前下达2016年大中型水库移民后期扶持结余资金预算指标</t>
  </si>
  <si>
    <t>　　　小型水库移民扶助基金及对应专项债务收入安排的支出</t>
  </si>
  <si>
    <t>　　　　其他小型水库移民扶助基金支出</t>
  </si>
  <si>
    <t>　　　　　　提前下达2016年水库库区基金预算指标</t>
  </si>
  <si>
    <t>　　城乡社区支出</t>
  </si>
  <si>
    <t>　　　新增建设用地土地有偿使用费及对应专项债务收入安排的支出</t>
  </si>
  <si>
    <t>　　　　土地整理支出</t>
  </si>
  <si>
    <t>　　　　　　提前下达2016年度新增建设用地土地有偿使用费资金预算</t>
  </si>
  <si>
    <t>　　其他支出</t>
  </si>
  <si>
    <t>　　　彩票公益金及对应专项债务收入安排的支出</t>
  </si>
  <si>
    <t>　　　　用于社会福利的彩票公益金支出</t>
  </si>
  <si>
    <t>　　　　　　提前拨付2016年福利彩票公益金项目支出资金</t>
  </si>
  <si>
    <t>合计</t>
  </si>
  <si>
    <t xml:space="preserve">            拨付2015年4季度福利彩票公益金和清算2015年度福利彩票公益金 </t>
  </si>
  <si>
    <t>市级</t>
  </si>
  <si>
    <t xml:space="preserve">     彩票发行销售机构业务费安排的支出</t>
  </si>
  <si>
    <t>　　　　福利彩票发行机构的业务费支出</t>
  </si>
  <si>
    <t xml:space="preserve">　　　　　　拨付市福彩中心资金 </t>
  </si>
  <si>
    <t>政府性基金转移支付表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</si>
</sst>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00_ "/>
    <numFmt numFmtId="179" formatCode="0.00_ "/>
    <numFmt numFmtId="180" formatCode="0_);[Red]\(0\)"/>
  </numFmts>
  <fonts count="22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b/>
      <sz val="18"/>
      <name val="宋体"/>
      <family val="0"/>
    </font>
    <font>
      <b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16" fillId="13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11" fillId="8" borderId="0" applyNumberFormat="0" applyBorder="0" applyAlignment="0" applyProtection="0"/>
    <xf numFmtId="0" fontId="13" fillId="2" borderId="8" applyNumberFormat="0" applyAlignment="0" applyProtection="0"/>
    <xf numFmtId="0" fontId="12" fillId="3" borderId="5" applyNumberFormat="0" applyAlignment="0" applyProtection="0"/>
    <xf numFmtId="0" fontId="0" fillId="4" borderId="9" applyNumberFormat="0" applyFont="0" applyAlignment="0" applyProtection="0"/>
  </cellStyleXfs>
  <cellXfs count="30">
    <xf numFmtId="0" fontId="0" fillId="0" borderId="0" xfId="0" applyAlignment="1" applyProtection="1">
      <alignment/>
      <protection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18" borderId="10" xfId="0" applyFont="1" applyFill="1" applyBorder="1" applyAlignment="1">
      <alignment/>
    </xf>
    <xf numFmtId="0" fontId="2" fillId="18" borderId="10" xfId="0" applyFont="1" applyFill="1" applyBorder="1" applyAlignment="1">
      <alignment/>
    </xf>
    <xf numFmtId="177" fontId="2" fillId="18" borderId="10" xfId="0" applyNumberFormat="1" applyFont="1" applyFill="1" applyBorder="1" applyAlignment="1">
      <alignment/>
    </xf>
    <xf numFmtId="0" fontId="2" fillId="18" borderId="0" xfId="0" applyFont="1" applyFill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7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80" fontId="4" fillId="19" borderId="10" xfId="0" applyNumberFormat="1" applyFont="1" applyFill="1" applyBorder="1" applyAlignment="1">
      <alignment/>
    </xf>
    <xf numFmtId="180" fontId="4" fillId="19" borderId="0" xfId="0" applyNumberFormat="1" applyFont="1" applyFill="1" applyAlignment="1">
      <alignment/>
    </xf>
    <xf numFmtId="179" fontId="0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7" fontId="0" fillId="19" borderId="10" xfId="0" applyNumberFormat="1" applyFont="1" applyFill="1" applyBorder="1" applyAlignment="1">
      <alignment/>
    </xf>
    <xf numFmtId="180" fontId="0" fillId="19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4.25"/>
  <cols>
    <col min="1" max="1" width="9.00390625" style="2" customWidth="1"/>
    <col min="2" max="2" width="66.75390625" style="22" customWidth="1"/>
    <col min="3" max="3" width="9.00390625" style="2" customWidth="1"/>
    <col min="4" max="4" width="8.25390625" style="3" customWidth="1"/>
    <col min="5" max="5" width="9.00390625" style="2" customWidth="1"/>
    <col min="6" max="6" width="8.25390625" style="23" customWidth="1"/>
    <col min="7" max="17" width="8.25390625" style="2" customWidth="1"/>
    <col min="18" max="16384" width="9.00390625" style="2" customWidth="1"/>
  </cols>
  <sheetData>
    <row r="1" spans="2:6" ht="22.5">
      <c r="B1" s="24" t="s">
        <v>39</v>
      </c>
      <c r="F1" s="2"/>
    </row>
    <row r="2" spans="1:17" ht="14.25">
      <c r="A2" s="4" t="s">
        <v>14</v>
      </c>
      <c r="B2" s="4" t="s">
        <v>13</v>
      </c>
      <c r="C2" s="5" t="s">
        <v>33</v>
      </c>
      <c r="D2" s="6" t="s">
        <v>35</v>
      </c>
      <c r="E2" s="7" t="s">
        <v>0</v>
      </c>
      <c r="F2" s="25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10</v>
      </c>
      <c r="P2" s="7" t="s">
        <v>11</v>
      </c>
      <c r="Q2" s="7" t="s">
        <v>12</v>
      </c>
    </row>
    <row r="3" spans="1:17" s="20" customFormat="1" ht="14.25">
      <c r="A3" s="19"/>
      <c r="B3" s="19" t="s">
        <v>16</v>
      </c>
      <c r="C3" s="19">
        <f>SUM(C13,C17,C4)</f>
        <v>8257</v>
      </c>
      <c r="D3" s="26">
        <f>SUM(D13,D17,D4)</f>
        <v>6191</v>
      </c>
      <c r="E3" s="27">
        <f>SUM(E13,E17,E4)</f>
        <v>2066</v>
      </c>
      <c r="F3" s="27">
        <f aca="true" t="shared" si="0" ref="F3:Q3">SUM(F13,F17,F4)</f>
        <v>3</v>
      </c>
      <c r="G3" s="27">
        <f t="shared" si="0"/>
        <v>129</v>
      </c>
      <c r="H3" s="27">
        <f t="shared" si="0"/>
        <v>98</v>
      </c>
      <c r="I3" s="27">
        <f t="shared" si="0"/>
        <v>328</v>
      </c>
      <c r="J3" s="27">
        <f t="shared" si="0"/>
        <v>0</v>
      </c>
      <c r="K3" s="27">
        <f t="shared" si="0"/>
        <v>285</v>
      </c>
      <c r="L3" s="27">
        <f t="shared" si="0"/>
        <v>105</v>
      </c>
      <c r="M3" s="27">
        <f t="shared" si="0"/>
        <v>164</v>
      </c>
      <c r="N3" s="27">
        <f t="shared" si="0"/>
        <v>69</v>
      </c>
      <c r="O3" s="27">
        <f t="shared" si="0"/>
        <v>523</v>
      </c>
      <c r="P3" s="27">
        <f t="shared" si="0"/>
        <v>362</v>
      </c>
      <c r="Q3" s="27">
        <f t="shared" si="0"/>
        <v>0</v>
      </c>
    </row>
    <row r="4" spans="1:17" s="11" customFormat="1" ht="15">
      <c r="A4" s="8">
        <v>208</v>
      </c>
      <c r="B4" s="8" t="s">
        <v>15</v>
      </c>
      <c r="C4" s="9">
        <f aca="true" t="shared" si="1" ref="C4:Q4">SUM(C5:C12)</f>
        <v>1567</v>
      </c>
      <c r="D4" s="10">
        <f>SUM(D5:D12)</f>
        <v>1</v>
      </c>
      <c r="E4" s="9">
        <f t="shared" si="1"/>
        <v>1566</v>
      </c>
      <c r="F4" s="9">
        <f t="shared" si="1"/>
        <v>3</v>
      </c>
      <c r="G4" s="9">
        <f t="shared" si="1"/>
        <v>129</v>
      </c>
      <c r="H4" s="9">
        <f t="shared" si="1"/>
        <v>98</v>
      </c>
      <c r="I4" s="9">
        <f t="shared" si="1"/>
        <v>128</v>
      </c>
      <c r="J4" s="9">
        <f t="shared" si="1"/>
        <v>0</v>
      </c>
      <c r="K4" s="9">
        <f t="shared" si="1"/>
        <v>285</v>
      </c>
      <c r="L4" s="9">
        <f t="shared" si="1"/>
        <v>105</v>
      </c>
      <c r="M4" s="9">
        <f t="shared" si="1"/>
        <v>164</v>
      </c>
      <c r="N4" s="9">
        <f t="shared" si="1"/>
        <v>69</v>
      </c>
      <c r="O4" s="9">
        <f t="shared" si="1"/>
        <v>223</v>
      </c>
      <c r="P4" s="9">
        <f t="shared" si="1"/>
        <v>362</v>
      </c>
      <c r="Q4" s="9">
        <f t="shared" si="1"/>
        <v>0</v>
      </c>
    </row>
    <row r="5" spans="1:17" ht="15">
      <c r="A5" s="12">
        <v>20822</v>
      </c>
      <c r="B5" s="12" t="s">
        <v>17</v>
      </c>
      <c r="C5" s="13">
        <f aca="true" t="shared" si="2" ref="C5:C12">SUM(D5:E5)</f>
        <v>0</v>
      </c>
      <c r="D5" s="14"/>
      <c r="E5" s="13">
        <f aca="true" t="shared" si="3" ref="E5:E12">SUM(F5:Q5)</f>
        <v>0</v>
      </c>
      <c r="F5" s="28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5">
      <c r="A6" s="12">
        <v>2082201</v>
      </c>
      <c r="B6" s="12" t="s">
        <v>18</v>
      </c>
      <c r="C6" s="13">
        <f t="shared" si="2"/>
        <v>0</v>
      </c>
      <c r="D6" s="14"/>
      <c r="E6" s="13">
        <f t="shared" si="3"/>
        <v>0</v>
      </c>
      <c r="F6" s="28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7" customFormat="1" ht="28.5">
      <c r="A7" s="15">
        <v>2082201</v>
      </c>
      <c r="B7" s="21" t="s">
        <v>19</v>
      </c>
      <c r="C7" s="1">
        <f t="shared" si="2"/>
        <v>560</v>
      </c>
      <c r="D7" s="16">
        <v>1</v>
      </c>
      <c r="E7" s="1">
        <f t="shared" si="3"/>
        <v>559</v>
      </c>
      <c r="F7" s="28">
        <v>3</v>
      </c>
      <c r="G7" s="1">
        <v>35</v>
      </c>
      <c r="H7" s="1">
        <v>36</v>
      </c>
      <c r="I7" s="1">
        <v>28</v>
      </c>
      <c r="J7" s="1"/>
      <c r="K7" s="1">
        <v>17</v>
      </c>
      <c r="L7" s="1">
        <v>87</v>
      </c>
      <c r="M7" s="1">
        <v>35</v>
      </c>
      <c r="N7" s="1">
        <v>35</v>
      </c>
      <c r="O7" s="1">
        <v>109</v>
      </c>
      <c r="P7" s="1">
        <v>174</v>
      </c>
      <c r="Q7" s="1"/>
    </row>
    <row r="8" spans="1:17" s="17" customFormat="1" ht="15">
      <c r="A8" s="15">
        <v>2082202</v>
      </c>
      <c r="B8" s="15" t="s">
        <v>20</v>
      </c>
      <c r="C8" s="1">
        <f t="shared" si="2"/>
        <v>0</v>
      </c>
      <c r="D8" s="16"/>
      <c r="E8" s="1">
        <f t="shared" si="3"/>
        <v>0</v>
      </c>
      <c r="F8" s="28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s="17" customFormat="1" ht="15">
      <c r="A9" s="15">
        <v>2082202</v>
      </c>
      <c r="B9" s="15" t="s">
        <v>21</v>
      </c>
      <c r="C9" s="1">
        <f t="shared" si="2"/>
        <v>567</v>
      </c>
      <c r="D9" s="16"/>
      <c r="E9" s="1">
        <f t="shared" si="3"/>
        <v>567</v>
      </c>
      <c r="F9" s="28"/>
      <c r="G9" s="1"/>
      <c r="H9" s="1"/>
      <c r="I9" s="1">
        <v>100</v>
      </c>
      <c r="J9" s="1"/>
      <c r="K9" s="1">
        <v>226</v>
      </c>
      <c r="L9" s="1"/>
      <c r="M9" s="1">
        <v>30</v>
      </c>
      <c r="N9" s="1">
        <v>10</v>
      </c>
      <c r="O9" s="1">
        <v>91</v>
      </c>
      <c r="P9" s="1">
        <v>110</v>
      </c>
      <c r="Q9" s="1"/>
    </row>
    <row r="10" spans="1:17" s="17" customFormat="1" ht="15">
      <c r="A10" s="15">
        <v>20823</v>
      </c>
      <c r="B10" s="15" t="s">
        <v>22</v>
      </c>
      <c r="C10" s="1">
        <f t="shared" si="2"/>
        <v>0</v>
      </c>
      <c r="D10" s="16"/>
      <c r="E10" s="1">
        <f t="shared" si="3"/>
        <v>0</v>
      </c>
      <c r="F10" s="2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s="17" customFormat="1" ht="15">
      <c r="A11" s="15">
        <v>2082399</v>
      </c>
      <c r="B11" s="15" t="s">
        <v>23</v>
      </c>
      <c r="C11" s="1">
        <f t="shared" si="2"/>
        <v>0</v>
      </c>
      <c r="D11" s="16"/>
      <c r="E11" s="1">
        <f t="shared" si="3"/>
        <v>0</v>
      </c>
      <c r="F11" s="2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s="17" customFormat="1" ht="15">
      <c r="A12" s="15">
        <v>2082399</v>
      </c>
      <c r="B12" s="15" t="s">
        <v>24</v>
      </c>
      <c r="C12" s="1">
        <f t="shared" si="2"/>
        <v>440</v>
      </c>
      <c r="D12" s="16"/>
      <c r="E12" s="1">
        <f t="shared" si="3"/>
        <v>440</v>
      </c>
      <c r="F12" s="28"/>
      <c r="G12" s="1">
        <v>94</v>
      </c>
      <c r="H12" s="1">
        <v>62</v>
      </c>
      <c r="I12" s="1"/>
      <c r="J12" s="1"/>
      <c r="K12" s="1">
        <v>42</v>
      </c>
      <c r="L12" s="1">
        <v>18</v>
      </c>
      <c r="M12" s="1">
        <v>99</v>
      </c>
      <c r="N12" s="1">
        <v>24</v>
      </c>
      <c r="O12" s="1">
        <v>23</v>
      </c>
      <c r="P12" s="1">
        <v>78</v>
      </c>
      <c r="Q12" s="1"/>
    </row>
    <row r="13" spans="1:17" s="11" customFormat="1" ht="15">
      <c r="A13" s="8">
        <v>212</v>
      </c>
      <c r="B13" s="8" t="s">
        <v>25</v>
      </c>
      <c r="C13" s="9">
        <f>SUM(C14:C16)</f>
        <v>5098</v>
      </c>
      <c r="D13" s="10">
        <f aca="true" t="shared" si="4" ref="D13:Q13">SUM(D14:D16)</f>
        <v>5098</v>
      </c>
      <c r="E13" s="9">
        <f t="shared" si="4"/>
        <v>0</v>
      </c>
      <c r="F13" s="9">
        <f t="shared" si="4"/>
        <v>0</v>
      </c>
      <c r="G13" s="9">
        <f t="shared" si="4"/>
        <v>0</v>
      </c>
      <c r="H13" s="9">
        <f t="shared" si="4"/>
        <v>0</v>
      </c>
      <c r="I13" s="9">
        <f t="shared" si="4"/>
        <v>0</v>
      </c>
      <c r="J13" s="9">
        <f t="shared" si="4"/>
        <v>0</v>
      </c>
      <c r="K13" s="9">
        <f t="shared" si="4"/>
        <v>0</v>
      </c>
      <c r="L13" s="9">
        <f t="shared" si="4"/>
        <v>0</v>
      </c>
      <c r="M13" s="9">
        <f t="shared" si="4"/>
        <v>0</v>
      </c>
      <c r="N13" s="9">
        <f t="shared" si="4"/>
        <v>0</v>
      </c>
      <c r="O13" s="9">
        <f t="shared" si="4"/>
        <v>0</v>
      </c>
      <c r="P13" s="9">
        <f t="shared" si="4"/>
        <v>0</v>
      </c>
      <c r="Q13" s="9">
        <f t="shared" si="4"/>
        <v>0</v>
      </c>
    </row>
    <row r="14" spans="1:17" ht="15">
      <c r="A14" s="12">
        <v>21212</v>
      </c>
      <c r="B14" s="12" t="s">
        <v>26</v>
      </c>
      <c r="C14" s="13">
        <f>SUM(D14:E14)</f>
        <v>0</v>
      </c>
      <c r="D14" s="14"/>
      <c r="E14" s="13">
        <f>SUM(F14:Q14)</f>
        <v>0</v>
      </c>
      <c r="F14" s="28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15">
      <c r="A15" s="12">
        <v>2121203</v>
      </c>
      <c r="B15" s="12" t="s">
        <v>27</v>
      </c>
      <c r="C15" s="13">
        <f>SUM(D15:E15)</f>
        <v>0</v>
      </c>
      <c r="D15" s="14"/>
      <c r="E15" s="13">
        <f>SUM(F15:Q15)</f>
        <v>0</v>
      </c>
      <c r="F15" s="28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s="18" customFormat="1" ht="14.25">
      <c r="A16" s="15">
        <v>2121203</v>
      </c>
      <c r="B16" s="15" t="s">
        <v>28</v>
      </c>
      <c r="C16" s="15">
        <f>SUM(D16:E16)</f>
        <v>5098</v>
      </c>
      <c r="D16" s="29">
        <v>5098</v>
      </c>
      <c r="E16" s="28">
        <f>SUM(F16:Q16)</f>
        <v>0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s="11" customFormat="1" ht="15">
      <c r="A17" s="8">
        <v>229</v>
      </c>
      <c r="B17" s="8" t="s">
        <v>29</v>
      </c>
      <c r="C17" s="9">
        <f>SUM(C21,C18)</f>
        <v>1592</v>
      </c>
      <c r="D17" s="9">
        <f>SUM(D21,D18)</f>
        <v>1092</v>
      </c>
      <c r="E17" s="9">
        <f>SUM(E21:E23)</f>
        <v>500</v>
      </c>
      <c r="F17" s="9">
        <f aca="true" t="shared" si="5" ref="F17:Q17">SUM(F21:F23)</f>
        <v>0</v>
      </c>
      <c r="G17" s="9">
        <f t="shared" si="5"/>
        <v>0</v>
      </c>
      <c r="H17" s="9">
        <f t="shared" si="5"/>
        <v>0</v>
      </c>
      <c r="I17" s="9">
        <f t="shared" si="5"/>
        <v>200</v>
      </c>
      <c r="J17" s="9">
        <f t="shared" si="5"/>
        <v>0</v>
      </c>
      <c r="K17" s="9">
        <f t="shared" si="5"/>
        <v>0</v>
      </c>
      <c r="L17" s="9">
        <f t="shared" si="5"/>
        <v>0</v>
      </c>
      <c r="M17" s="9">
        <f t="shared" si="5"/>
        <v>0</v>
      </c>
      <c r="N17" s="9">
        <f t="shared" si="5"/>
        <v>0</v>
      </c>
      <c r="O17" s="9">
        <f t="shared" si="5"/>
        <v>300</v>
      </c>
      <c r="P17" s="9">
        <f t="shared" si="5"/>
        <v>0</v>
      </c>
      <c r="Q17" s="9">
        <f t="shared" si="5"/>
        <v>0</v>
      </c>
    </row>
    <row r="18" spans="1:17" s="17" customFormat="1" ht="15">
      <c r="A18" s="15">
        <v>22908</v>
      </c>
      <c r="B18" s="15" t="s">
        <v>36</v>
      </c>
      <c r="C18" s="1">
        <f>SUM(C19:C20)</f>
        <v>310</v>
      </c>
      <c r="D18" s="1">
        <f>SUM(D19:D20)</f>
        <v>310</v>
      </c>
      <c r="E18" s="1">
        <f aca="true" t="shared" si="6" ref="E18:E23">SUM(F18:Q18)</f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s="17" customFormat="1" ht="15">
      <c r="A19" s="15">
        <v>2290802</v>
      </c>
      <c r="B19" s="15" t="s">
        <v>37</v>
      </c>
      <c r="C19" s="1">
        <f>SUM(D19:E19)</f>
        <v>0</v>
      </c>
      <c r="D19" s="16"/>
      <c r="E19" s="1">
        <f t="shared" si="6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17" customFormat="1" ht="15">
      <c r="A20" s="15">
        <v>2290802</v>
      </c>
      <c r="B20" s="15" t="s">
        <v>38</v>
      </c>
      <c r="C20" s="1">
        <f>SUM(D20:E20)</f>
        <v>310</v>
      </c>
      <c r="D20" s="16">
        <v>310</v>
      </c>
      <c r="E20" s="1">
        <f t="shared" si="6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>
      <c r="A21" s="12">
        <v>22960</v>
      </c>
      <c r="B21" s="12" t="s">
        <v>30</v>
      </c>
      <c r="C21" s="13">
        <f>SUM(C23:C24)</f>
        <v>1282</v>
      </c>
      <c r="D21" s="13">
        <f>SUM(D23:D24)</f>
        <v>782</v>
      </c>
      <c r="E21" s="13">
        <f t="shared" si="6"/>
        <v>0</v>
      </c>
      <c r="F21" s="28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15">
      <c r="A22" s="12">
        <v>2296002</v>
      </c>
      <c r="B22" s="12" t="s">
        <v>31</v>
      </c>
      <c r="C22" s="13">
        <f>SUM(D22:E22)</f>
        <v>0</v>
      </c>
      <c r="D22" s="14"/>
      <c r="E22" s="13">
        <f t="shared" si="6"/>
        <v>0</v>
      </c>
      <c r="F22" s="28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s="17" customFormat="1" ht="15">
      <c r="A23" s="15">
        <v>2296002</v>
      </c>
      <c r="B23" s="15" t="s">
        <v>32</v>
      </c>
      <c r="C23" s="1">
        <f>SUM(D23:E23)</f>
        <v>700</v>
      </c>
      <c r="D23" s="16">
        <v>200</v>
      </c>
      <c r="E23" s="1">
        <f t="shared" si="6"/>
        <v>500</v>
      </c>
      <c r="F23" s="28"/>
      <c r="G23" s="1"/>
      <c r="H23" s="1"/>
      <c r="I23" s="1">
        <v>200</v>
      </c>
      <c r="J23" s="1"/>
      <c r="K23" s="1"/>
      <c r="L23" s="1"/>
      <c r="M23" s="1"/>
      <c r="N23" s="1"/>
      <c r="O23" s="1">
        <v>300</v>
      </c>
      <c r="P23" s="1"/>
      <c r="Q23" s="1"/>
    </row>
    <row r="24" spans="1:17" ht="15">
      <c r="A24" s="15">
        <v>2296002</v>
      </c>
      <c r="B24" s="15" t="s">
        <v>34</v>
      </c>
      <c r="C24" s="1">
        <f>SUM(D24:E24)</f>
        <v>582</v>
      </c>
      <c r="D24" s="14">
        <v>582</v>
      </c>
      <c r="E24" s="13"/>
      <c r="F24" s="28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</sheetData>
  <sheetProtection/>
  <printOptions/>
  <pageMargins left="0.747823152016467" right="0.747823152016467" top="0.9998749560258521" bottom="0.9998749560258521" header="0.49993747801292604" footer="0.49993747801292604"/>
  <pageSetup horizontalDpi="4" verticalDpi="4" orientation="portrait" paperSize="9" r:id="rId1"/>
  <ignoredErrors>
    <ignoredError sqref="C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</dc:creator>
  <cp:keywords/>
  <dc:description/>
  <cp:lastModifiedBy>戎皓 </cp:lastModifiedBy>
  <cp:lastPrinted>2013-03-17T06:57:32Z</cp:lastPrinted>
  <dcterms:created xsi:type="dcterms:W3CDTF">2005-12-29T01:00:00Z</dcterms:created>
  <dcterms:modified xsi:type="dcterms:W3CDTF">2016-12-07T08:30:30Z</dcterms:modified>
  <cp:category/>
  <cp:version/>
  <cp:contentType/>
  <cp:contentStatus/>
</cp:coreProperties>
</file>