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<sst xmlns="http://schemas.openxmlformats.org/spreadsheetml/2006/main" count="441" uniqueCount="194">
  <si>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</si>
  <si>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</si>
  <si>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</si>
  <si>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</si>
  <si>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</si>
  <si>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</si>
  <si>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</si>
  <si>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</si>
  <si>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</si>
  <si>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</si>
  <si>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</si>
  <si>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</si>
  <si>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</si>
  <si>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</si>
  <si>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</si>
  <si>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</si>
  <si>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</si>
  <si>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</si>
  <si>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</si>
  <si>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</si>
  <si>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</si>
  <si>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</si>
  <si>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</si>
  <si>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</si>
  <si>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</si>
  <si>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</si>
  <si>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</si>
  <si>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</si>
  <si>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</si>
  <si>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</si>
  <si>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</si>
  <si>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</si>
  <si>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</si>
  <si>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</si>
  <si>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晋中市疾病预防控制中心</t>
  </si>
  <si>
    <t>晋中市疾病预防控制中心2020年预算收支总表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</si>
  <si>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</si>
  <si>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</si>
  <si>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</si>
  <si>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</si>
  <si>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</si>
  <si>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</si>
  <si>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</si>
  <si>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</si>
  <si>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</si>
  <si>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</si>
  <si>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</si>
  <si>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</si>
  <si>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</si>
  <si>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</si>
  <si>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晋中市疾病预防控制中心2020年财政拨款收支总表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</si>
  <si>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</si>
  <si>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</si>
  <si>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</si>
  <si>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</si>
  <si>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</si>
  <si>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</si>
  <si>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</si>
  <si>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晋中市疾病预防控制中心2020年部门预算收入总表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</si>
  <si>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</si>
  <si>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</si>
  <si>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</si>
  <si>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</si>
  <si>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</si>
  <si>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</si>
  <si>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</si>
  <si>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</si>
  <si>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</si>
  <si>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</si>
  <si>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</si>
  <si>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</si>
  <si>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</si>
  <si>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</si>
  <si>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</si>
  <si>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</si>
  <si>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</si>
  <si>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</si>
  <si>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</si>
  <si>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</si>
  <si>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2100408</t>
  </si>
  <si>
    <t xml:space="preserve">    基本公共卫生服务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</si>
  <si>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</si>
  <si>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</si>
  <si>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</si>
  <si>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</si>
  <si>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</si>
  <si>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</si>
  <si>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</si>
  <si>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</si>
  <si>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</si>
  <si>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</si>
  <si>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</si>
  <si>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</si>
  <si>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</si>
  <si>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晋中市疾病预防控制中心2020年部门预算支出总表</t>
  </si>
  <si>
    <t>基本支出</t>
  </si>
  <si>
    <t>项目支出</t>
  </si>
  <si>
    <t>晋中市疾病预防控制中心2020年一般公共预算支出预算表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</si>
  <si>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</si>
  <si>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</si>
  <si>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</si>
  <si>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</si>
  <si>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</si>
  <si>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</si>
  <si>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</si>
  <si>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04</t>
  </si>
  <si>
    <t xml:space="preserve">    01</t>
  </si>
  <si>
    <t xml:space="preserve">    08</t>
  </si>
  <si>
    <t xml:space="preserve">    09</t>
  </si>
  <si>
    <t xml:space="preserve">    重大公共卫生服务</t>
  </si>
  <si>
    <t xml:space="preserve">    99</t>
  </si>
  <si>
    <t xml:space="preserve">    其他公共卫生支出</t>
  </si>
  <si>
    <t xml:space="preserve">  11</t>
  </si>
  <si>
    <t xml:space="preserve">  02</t>
  </si>
  <si>
    <t>晋中市疾病预防控制中心2020年一般公共预算安排基本支出分经济科目表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</si>
  <si>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</si>
  <si>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</si>
  <si>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</si>
  <si>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</si>
  <si>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</si>
  <si>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</si>
  <si>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</si>
  <si>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</si>
  <si>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</si>
  <si>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</si>
  <si>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</si>
  <si>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</si>
  <si>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</si>
  <si>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</si>
  <si>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</si>
  <si>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</si>
  <si>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</si>
  <si>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</si>
  <si>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</si>
  <si>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</si>
  <si>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</si>
  <si>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</si>
  <si>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</si>
  <si>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</si>
  <si>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</si>
  <si>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</si>
  <si>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</si>
  <si>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</si>
  <si>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</si>
  <si>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</si>
  <si>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</si>
  <si>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</si>
  <si>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</si>
  <si>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</si>
  <si>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</si>
  <si>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</si>
  <si>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</si>
  <si>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</si>
  <si>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</si>
  <si>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</si>
  <si>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</si>
  <si>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</si>
  <si>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</si>
  <si>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</si>
  <si>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</si>
  <si>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</si>
  <si>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</si>
  <si>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</si>
  <si>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</si>
  <si>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</si>
  <si>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</si>
  <si>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</si>
  <si>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</si>
  <si>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</si>
  <si>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</si>
  <si>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</si>
  <si>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</si>
  <si>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</si>
  <si>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</si>
  <si>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</si>
  <si>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</si>
  <si>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</si>
  <si>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</si>
  <si>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</si>
  <si>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</si>
  <si>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</si>
  <si>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晋中市疾病预防控制中心2020年政府性基金预算支出预算表</t>
  </si>
  <si>
    <t>212</t>
  </si>
  <si>
    <t xml:space="preserve">  08</t>
  </si>
  <si>
    <t xml:space="preserve">  国有土地使用权出让收入安排的支出</t>
  </si>
  <si>
    <t xml:space="preserve">    其他国有土地使用权出让收入安排的支出</t>
  </si>
  <si>
    <t>晋中市疾病预防控制中心2020年“三公”经费预算表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</si>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</sst>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C30" sqref="C30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1056.08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97.41</v>
      </c>
      <c r="K6" s="30">
        <v>0</v>
      </c>
      <c r="L6" s="30">
        <v>889.28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69.39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1056.08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97.41</v>
      </c>
      <c r="K7" s="30">
        <v>0</v>
      </c>
      <c r="L7" s="30">
        <v>889.28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69.39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L18" sqref="L18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1186.56</v>
      </c>
      <c r="C7" s="13">
        <v>1056.08</v>
      </c>
      <c r="D7" s="89">
        <f>IF(B7&gt;0,(C7-B7)/B7,0)</f>
        <v>-0.10996494066882419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68.23</v>
      </c>
      <c r="C8" s="13">
        <v>0</v>
      </c>
      <c r="D8" s="89">
        <f>IF(B8&gt;0,(C8-B8)/B8,0)</f>
        <v>-1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116.58</v>
      </c>
      <c r="G14" s="30">
        <v>97.41</v>
      </c>
      <c r="H14" s="89">
        <f t="shared" si="0"/>
        <v>-0.16443643849716935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999.21</v>
      </c>
      <c r="G16" s="30">
        <v>889.28</v>
      </c>
      <c r="H16" s="89">
        <f t="shared" si="0"/>
        <v>-0.11001691336155568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68.23</v>
      </c>
      <c r="G18" s="30">
        <v>0</v>
      </c>
      <c r="H18" s="89">
        <f t="shared" si="0"/>
        <v>-1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70.77</v>
      </c>
      <c r="G26" s="30">
        <v>69.39</v>
      </c>
      <c r="H26" s="89">
        <f t="shared" si="0"/>
        <v>-0.01949978804578205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1254.79</v>
      </c>
      <c r="C37" s="78">
        <f>SUM(C7:C10)</f>
        <v>1056.08</v>
      </c>
      <c r="D37" s="103">
        <f>IF(B37&gt;0,(C37-B37)/B37,0)</f>
        <v>-0.15836116003474687</v>
      </c>
      <c r="E37" s="67" t="s">
        <v>49</v>
      </c>
      <c r="F37" s="81">
        <f>SUM(F7:F35)</f>
        <v>1254.79</v>
      </c>
      <c r="G37" s="81">
        <f>SUM(G7:G35)</f>
        <v>1056.08</v>
      </c>
      <c r="H37" s="103">
        <f>IF(F37&gt;0,(G37-F37)/F37,0)</f>
        <v>-0.15836116003474687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F20" sqref="F20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1056.08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97.41</v>
      </c>
      <c r="E14" s="30">
        <v>97.41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889.28</v>
      </c>
      <c r="E16" s="30">
        <v>889.28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69.39</v>
      </c>
      <c r="E26" s="30">
        <v>69.39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1056.08</v>
      </c>
      <c r="C37" s="67" t="s">
        <v>49</v>
      </c>
      <c r="D37" s="81">
        <f>SUM(D7:D35)</f>
        <v>1056.08</v>
      </c>
      <c r="E37" s="81">
        <f>SUM(E7:E35)</f>
        <v>1056.08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1056.08</v>
      </c>
      <c r="D7" s="52">
        <v>1056.08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97.41</v>
      </c>
      <c r="D8" s="52">
        <v>97.41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97.41</v>
      </c>
      <c r="D9" s="52">
        <v>97.41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36.72</v>
      </c>
      <c r="D10" s="52">
        <v>36.72</v>
      </c>
      <c r="E10" s="52">
        <v>0</v>
      </c>
      <c r="F10" s="52">
        <v>0</v>
      </c>
      <c r="G10" s="50">
        <v>0</v>
      </c>
    </row>
    <row r="11" spans="1:7" ht="25.5" customHeight="1">
      <c r="A11" s="29" t="s">
        <v>69</v>
      </c>
      <c r="B11" s="47" t="s">
        <v>70</v>
      </c>
      <c r="C11" s="49">
        <v>52.49</v>
      </c>
      <c r="D11" s="52">
        <v>52.49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8.2</v>
      </c>
      <c r="D12" s="52">
        <v>8.2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889.28</v>
      </c>
      <c r="D13" s="52">
        <v>889.28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865.48</v>
      </c>
      <c r="D14" s="52">
        <v>865.48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841.48</v>
      </c>
      <c r="D15" s="52">
        <v>841.48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24</v>
      </c>
      <c r="D16" s="52">
        <v>24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23.8</v>
      </c>
      <c r="D17" s="52">
        <v>23.8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22.64</v>
      </c>
      <c r="D18" s="52">
        <v>22.64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86</v>
      </c>
      <c r="C19" s="49">
        <v>1.16</v>
      </c>
      <c r="D19" s="52">
        <v>1.16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87</v>
      </c>
      <c r="B20" s="47" t="s">
        <v>23</v>
      </c>
      <c r="C20" s="49">
        <v>69.39</v>
      </c>
      <c r="D20" s="52">
        <v>69.39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69.39</v>
      </c>
      <c r="D21" s="52">
        <v>69.39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37.36</v>
      </c>
      <c r="D22" s="52">
        <v>37.36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93</v>
      </c>
      <c r="C23" s="49">
        <v>32.03</v>
      </c>
      <c r="D23" s="52">
        <v>32.03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H23" sqref="H23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95</v>
      </c>
      <c r="E4" s="46" t="s">
        <v>96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1056.08</v>
      </c>
      <c r="D7" s="49">
        <v>914.35</v>
      </c>
      <c r="E7" s="50">
        <v>141.73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97.41</v>
      </c>
      <c r="D8" s="49">
        <v>97.41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97.41</v>
      </c>
      <c r="D9" s="49">
        <v>97.41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36.72</v>
      </c>
      <c r="D10" s="49">
        <v>36.72</v>
      </c>
      <c r="E10" s="50">
        <v>0</v>
      </c>
    </row>
    <row r="11" spans="1:5" ht="24.75" customHeight="1">
      <c r="A11" s="29" t="s">
        <v>69</v>
      </c>
      <c r="B11" s="47" t="s">
        <v>70</v>
      </c>
      <c r="C11" s="48">
        <v>52.49</v>
      </c>
      <c r="D11" s="49">
        <v>52.49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8.2</v>
      </c>
      <c r="D12" s="49">
        <v>8.2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889.28</v>
      </c>
      <c r="D13" s="49">
        <v>747.55</v>
      </c>
      <c r="E13" s="50">
        <v>141.73</v>
      </c>
    </row>
    <row r="14" spans="1:5" ht="15.75" customHeight="1">
      <c r="A14" s="29" t="s">
        <v>75</v>
      </c>
      <c r="B14" s="47" t="s">
        <v>76</v>
      </c>
      <c r="C14" s="48">
        <v>865.48</v>
      </c>
      <c r="D14" s="49">
        <v>723.75</v>
      </c>
      <c r="E14" s="50">
        <v>141.73</v>
      </c>
    </row>
    <row r="15" spans="1:5" ht="15.75" customHeight="1">
      <c r="A15" s="29" t="s">
        <v>77</v>
      </c>
      <c r="B15" s="47" t="s">
        <v>78</v>
      </c>
      <c r="C15" s="48">
        <v>841.48</v>
      </c>
      <c r="D15" s="49">
        <v>723.75</v>
      </c>
      <c r="E15" s="50">
        <v>117.73</v>
      </c>
    </row>
    <row r="16" spans="1:5" ht="15.75" customHeight="1">
      <c r="A16" s="29" t="s">
        <v>79</v>
      </c>
      <c r="B16" s="47" t="s">
        <v>80</v>
      </c>
      <c r="C16" s="48">
        <v>24</v>
      </c>
      <c r="D16" s="49">
        <v>0</v>
      </c>
      <c r="E16" s="50">
        <v>24</v>
      </c>
    </row>
    <row r="17" spans="1:5" ht="15.75" customHeight="1">
      <c r="A17" s="29" t="s">
        <v>81</v>
      </c>
      <c r="B17" s="47" t="s">
        <v>82</v>
      </c>
      <c r="C17" s="48">
        <v>23.8</v>
      </c>
      <c r="D17" s="49">
        <v>23.8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22.64</v>
      </c>
      <c r="D18" s="49">
        <v>22.64</v>
      </c>
      <c r="E18" s="50">
        <v>0</v>
      </c>
    </row>
    <row r="19" spans="1:5" ht="15.75" customHeight="1">
      <c r="A19" s="29" t="s">
        <v>85</v>
      </c>
      <c r="B19" s="47" t="s">
        <v>86</v>
      </c>
      <c r="C19" s="48">
        <v>1.16</v>
      </c>
      <c r="D19" s="49">
        <v>1.16</v>
      </c>
      <c r="E19" s="50">
        <v>0</v>
      </c>
    </row>
    <row r="20" spans="1:5" ht="15.75" customHeight="1">
      <c r="A20" s="29" t="s">
        <v>87</v>
      </c>
      <c r="B20" s="47" t="s">
        <v>23</v>
      </c>
      <c r="C20" s="48">
        <v>69.39</v>
      </c>
      <c r="D20" s="49">
        <v>69.39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69.39</v>
      </c>
      <c r="D21" s="49">
        <v>69.39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37.36</v>
      </c>
      <c r="D22" s="49">
        <v>37.36</v>
      </c>
      <c r="E22" s="50">
        <v>0</v>
      </c>
    </row>
    <row r="23" spans="1:5" ht="15.75" customHeight="1">
      <c r="A23" s="29" t="s">
        <v>92</v>
      </c>
      <c r="B23" s="47" t="s">
        <v>93</v>
      </c>
      <c r="C23" s="48">
        <v>32.03</v>
      </c>
      <c r="D23" s="49">
        <v>32.03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B24" sqref="B24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1186.56</v>
      </c>
      <c r="D7" s="30">
        <v>978.16</v>
      </c>
      <c r="E7" s="30">
        <v>208.4</v>
      </c>
      <c r="F7" s="30">
        <v>1056.08</v>
      </c>
      <c r="G7" s="30">
        <v>914.35</v>
      </c>
      <c r="H7" s="30">
        <v>141.73</v>
      </c>
      <c r="I7" s="35">
        <f aca="true" t="shared" si="0" ref="I7:I25">IF(C7&gt;0,(F7-C7)/C7,0)</f>
        <v>-0.10996494066882419</v>
      </c>
      <c r="J7" s="36">
        <f aca="true" t="shared" si="1" ref="J7:J25">IF(D7&gt;0,(G7-D7)/D7,0)</f>
        <v>-0.06523472642512466</v>
      </c>
      <c r="K7" s="37">
        <f aca="true" t="shared" si="2" ref="K7:K25">IF(E7&gt;0,(H7-E7)/E7,0)</f>
        <v>-0.31991362763915554</v>
      </c>
      <c r="L7" s="38"/>
      <c r="M7" s="38"/>
    </row>
    <row r="8" spans="1:11" ht="25.5" customHeight="1">
      <c r="A8" s="29" t="s">
        <v>64</v>
      </c>
      <c r="B8" s="29" t="s">
        <v>11</v>
      </c>
      <c r="C8" s="30">
        <v>116.58</v>
      </c>
      <c r="D8" s="30">
        <v>116.58</v>
      </c>
      <c r="E8" s="30">
        <v>0</v>
      </c>
      <c r="F8" s="30">
        <v>97.41</v>
      </c>
      <c r="G8" s="30">
        <v>97.41</v>
      </c>
      <c r="H8" s="30">
        <v>0</v>
      </c>
      <c r="I8" s="35">
        <f t="shared" si="0"/>
        <v>-0.16443643849716935</v>
      </c>
      <c r="J8" s="36">
        <f t="shared" si="1"/>
        <v>-0.16443643849716935</v>
      </c>
      <c r="K8" s="37">
        <f t="shared" si="2"/>
        <v>0</v>
      </c>
    </row>
    <row r="9" spans="1:11" ht="27" customHeight="1">
      <c r="A9" s="29" t="s">
        <v>101</v>
      </c>
      <c r="B9" s="29" t="s">
        <v>66</v>
      </c>
      <c r="C9" s="30">
        <v>116.58</v>
      </c>
      <c r="D9" s="30">
        <v>116.58</v>
      </c>
      <c r="E9" s="30">
        <v>0</v>
      </c>
      <c r="F9" s="30">
        <v>97.41</v>
      </c>
      <c r="G9" s="30">
        <v>97.41</v>
      </c>
      <c r="H9" s="30">
        <v>0</v>
      </c>
      <c r="I9" s="35">
        <f t="shared" si="0"/>
        <v>-0.16443643849716935</v>
      </c>
      <c r="J9" s="36">
        <f t="shared" si="1"/>
        <v>-0.16443643849716935</v>
      </c>
      <c r="K9" s="37">
        <f t="shared" si="2"/>
        <v>0</v>
      </c>
    </row>
    <row r="10" spans="1:11" ht="27" customHeight="1">
      <c r="A10" s="29" t="s">
        <v>102</v>
      </c>
      <c r="B10" s="29" t="s">
        <v>68</v>
      </c>
      <c r="C10" s="30">
        <v>29.48</v>
      </c>
      <c r="D10" s="30">
        <v>29.48</v>
      </c>
      <c r="E10" s="30">
        <v>0</v>
      </c>
      <c r="F10" s="30">
        <v>36.72</v>
      </c>
      <c r="G10" s="30">
        <v>36.72</v>
      </c>
      <c r="H10" s="30">
        <v>0</v>
      </c>
      <c r="I10" s="35">
        <f t="shared" si="0"/>
        <v>0.24559023066485747</v>
      </c>
      <c r="J10" s="36">
        <f t="shared" si="1"/>
        <v>0.24559023066485747</v>
      </c>
      <c r="K10" s="37">
        <f t="shared" si="2"/>
        <v>0</v>
      </c>
    </row>
    <row r="11" spans="1:11" ht="36" customHeight="1">
      <c r="A11" s="29" t="s">
        <v>103</v>
      </c>
      <c r="B11" s="29" t="s">
        <v>70</v>
      </c>
      <c r="C11" s="30">
        <v>69.34</v>
      </c>
      <c r="D11" s="30">
        <v>69.34</v>
      </c>
      <c r="E11" s="30">
        <v>0</v>
      </c>
      <c r="F11" s="30">
        <v>52.49</v>
      </c>
      <c r="G11" s="30">
        <v>52.49</v>
      </c>
      <c r="H11" s="30">
        <v>0</v>
      </c>
      <c r="I11" s="35">
        <f t="shared" si="0"/>
        <v>-0.2430054802422844</v>
      </c>
      <c r="J11" s="36">
        <f t="shared" si="1"/>
        <v>-0.2430054802422844</v>
      </c>
      <c r="K11" s="37">
        <f t="shared" si="2"/>
        <v>0</v>
      </c>
    </row>
    <row r="12" spans="1:11" ht="39" customHeight="1">
      <c r="A12" s="29" t="s">
        <v>104</v>
      </c>
      <c r="B12" s="29" t="s">
        <v>72</v>
      </c>
      <c r="C12" s="30">
        <v>17.76</v>
      </c>
      <c r="D12" s="30">
        <v>17.76</v>
      </c>
      <c r="E12" s="30">
        <v>0</v>
      </c>
      <c r="F12" s="30">
        <v>8.2</v>
      </c>
      <c r="G12" s="30">
        <v>8.2</v>
      </c>
      <c r="H12" s="30">
        <v>0</v>
      </c>
      <c r="I12" s="35">
        <f t="shared" si="0"/>
        <v>-0.5382882882882883</v>
      </c>
      <c r="J12" s="36">
        <f t="shared" si="1"/>
        <v>-0.5382882882882883</v>
      </c>
      <c r="K12" s="37">
        <f t="shared" si="2"/>
        <v>0</v>
      </c>
    </row>
    <row r="13" spans="1:11" ht="15.75" customHeight="1">
      <c r="A13" s="29" t="s">
        <v>73</v>
      </c>
      <c r="B13" s="29" t="s">
        <v>74</v>
      </c>
      <c r="C13" s="30">
        <v>999.21</v>
      </c>
      <c r="D13" s="30">
        <v>790.81</v>
      </c>
      <c r="E13" s="30">
        <v>208.4</v>
      </c>
      <c r="F13" s="30">
        <v>889.28</v>
      </c>
      <c r="G13" s="30">
        <v>747.55</v>
      </c>
      <c r="H13" s="30">
        <v>141.73</v>
      </c>
      <c r="I13" s="35">
        <f t="shared" si="0"/>
        <v>-0.11001691336155568</v>
      </c>
      <c r="J13" s="36">
        <f t="shared" si="1"/>
        <v>-0.05470340536917843</v>
      </c>
      <c r="K13" s="37">
        <f t="shared" si="2"/>
        <v>-0.31991362763915554</v>
      </c>
    </row>
    <row r="14" spans="1:11" ht="15.75" customHeight="1">
      <c r="A14" s="29" t="s">
        <v>105</v>
      </c>
      <c r="B14" s="29" t="s">
        <v>76</v>
      </c>
      <c r="C14" s="30">
        <v>974.1</v>
      </c>
      <c r="D14" s="30">
        <v>765.7</v>
      </c>
      <c r="E14" s="30">
        <v>208.4</v>
      </c>
      <c r="F14" s="30">
        <v>865.48</v>
      </c>
      <c r="G14" s="30">
        <v>723.75</v>
      </c>
      <c r="H14" s="30">
        <v>141.73</v>
      </c>
      <c r="I14" s="35">
        <f t="shared" si="0"/>
        <v>-0.11150805872087055</v>
      </c>
      <c r="J14" s="36">
        <f t="shared" si="1"/>
        <v>-0.05478646989682649</v>
      </c>
      <c r="K14" s="37">
        <f t="shared" si="2"/>
        <v>-0.31991362763915554</v>
      </c>
    </row>
    <row r="15" spans="1:11" ht="33.75" customHeight="1">
      <c r="A15" s="29" t="s">
        <v>106</v>
      </c>
      <c r="B15" s="29" t="s">
        <v>78</v>
      </c>
      <c r="C15" s="30">
        <v>884.1</v>
      </c>
      <c r="D15" s="30">
        <v>765.7</v>
      </c>
      <c r="E15" s="30">
        <v>118.4</v>
      </c>
      <c r="F15" s="30">
        <v>841.48</v>
      </c>
      <c r="G15" s="30">
        <v>723.75</v>
      </c>
      <c r="H15" s="30">
        <v>117.73</v>
      </c>
      <c r="I15" s="35">
        <f t="shared" si="0"/>
        <v>-0.04820721637823776</v>
      </c>
      <c r="J15" s="36">
        <f t="shared" si="1"/>
        <v>-0.05478646989682649</v>
      </c>
      <c r="K15" s="37">
        <f t="shared" si="2"/>
        <v>-0.005658783783783798</v>
      </c>
    </row>
    <row r="16" spans="1:11" ht="24" customHeight="1">
      <c r="A16" s="29" t="s">
        <v>107</v>
      </c>
      <c r="B16" s="29" t="s">
        <v>80</v>
      </c>
      <c r="C16" s="30">
        <v>44</v>
      </c>
      <c r="D16" s="30">
        <v>0</v>
      </c>
      <c r="E16" s="30">
        <v>44</v>
      </c>
      <c r="F16" s="30">
        <v>24</v>
      </c>
      <c r="G16" s="30">
        <v>0</v>
      </c>
      <c r="H16" s="30">
        <v>24</v>
      </c>
      <c r="I16" s="35">
        <f t="shared" si="0"/>
        <v>-0.45454545454545453</v>
      </c>
      <c r="J16" s="36">
        <f t="shared" si="1"/>
        <v>0</v>
      </c>
      <c r="K16" s="37">
        <f t="shared" si="2"/>
        <v>-0.45454545454545453</v>
      </c>
    </row>
    <row r="17" spans="1:11" ht="24" customHeight="1">
      <c r="A17" s="29" t="s">
        <v>108</v>
      </c>
      <c r="B17" s="29" t="s">
        <v>109</v>
      </c>
      <c r="C17" s="30">
        <v>36</v>
      </c>
      <c r="D17" s="30">
        <v>0</v>
      </c>
      <c r="E17" s="30">
        <v>36</v>
      </c>
      <c r="F17" s="30">
        <v>0</v>
      </c>
      <c r="G17" s="30">
        <v>0</v>
      </c>
      <c r="H17" s="30">
        <v>0</v>
      </c>
      <c r="I17" s="35">
        <f t="shared" si="0"/>
        <v>-1</v>
      </c>
      <c r="J17" s="36">
        <f t="shared" si="1"/>
        <v>0</v>
      </c>
      <c r="K17" s="37">
        <f t="shared" si="2"/>
        <v>-1</v>
      </c>
    </row>
    <row r="18" spans="1:11" ht="24" customHeight="1">
      <c r="A18" s="29" t="s">
        <v>110</v>
      </c>
      <c r="B18" s="29" t="s">
        <v>111</v>
      </c>
      <c r="C18" s="30">
        <v>10</v>
      </c>
      <c r="D18" s="30">
        <v>0</v>
      </c>
      <c r="E18" s="30">
        <v>10</v>
      </c>
      <c r="F18" s="30">
        <v>0</v>
      </c>
      <c r="G18" s="30">
        <v>0</v>
      </c>
      <c r="H18" s="30">
        <v>0</v>
      </c>
      <c r="I18" s="35">
        <f t="shared" si="0"/>
        <v>-1</v>
      </c>
      <c r="J18" s="36">
        <f t="shared" si="1"/>
        <v>0</v>
      </c>
      <c r="K18" s="37">
        <f t="shared" si="2"/>
        <v>-1</v>
      </c>
    </row>
    <row r="19" spans="1:11" ht="27" customHeight="1">
      <c r="A19" s="29" t="s">
        <v>112</v>
      </c>
      <c r="B19" s="29" t="s">
        <v>82</v>
      </c>
      <c r="C19" s="30">
        <v>25.11</v>
      </c>
      <c r="D19" s="30">
        <v>25.11</v>
      </c>
      <c r="E19" s="30">
        <v>0</v>
      </c>
      <c r="F19" s="30">
        <v>23.8</v>
      </c>
      <c r="G19" s="30">
        <v>23.8</v>
      </c>
      <c r="H19" s="30">
        <v>0</v>
      </c>
      <c r="I19" s="35">
        <f t="shared" si="0"/>
        <v>-0.052170450019912336</v>
      </c>
      <c r="J19" s="36">
        <f t="shared" si="1"/>
        <v>-0.052170450019912336</v>
      </c>
      <c r="K19" s="37">
        <f t="shared" si="2"/>
        <v>0</v>
      </c>
    </row>
    <row r="20" spans="1:11" ht="25.5" customHeight="1">
      <c r="A20" s="29" t="s">
        <v>102</v>
      </c>
      <c r="B20" s="29" t="s">
        <v>84</v>
      </c>
      <c r="C20" s="30">
        <v>23.92</v>
      </c>
      <c r="D20" s="30">
        <v>23.92</v>
      </c>
      <c r="E20" s="30">
        <v>0</v>
      </c>
      <c r="F20" s="30">
        <v>22.64</v>
      </c>
      <c r="G20" s="30">
        <v>22.64</v>
      </c>
      <c r="H20" s="30">
        <v>0</v>
      </c>
      <c r="I20" s="35">
        <f t="shared" si="0"/>
        <v>-0.05351170568561877</v>
      </c>
      <c r="J20" s="36">
        <f t="shared" si="1"/>
        <v>-0.05351170568561877</v>
      </c>
      <c r="K20" s="37">
        <f t="shared" si="2"/>
        <v>0</v>
      </c>
    </row>
    <row r="21" spans="1:11" ht="27.75" customHeight="1">
      <c r="A21" s="29" t="s">
        <v>110</v>
      </c>
      <c r="B21" s="29" t="s">
        <v>86</v>
      </c>
      <c r="C21" s="30">
        <v>1.19</v>
      </c>
      <c r="D21" s="30">
        <v>1.19</v>
      </c>
      <c r="E21" s="30">
        <v>0</v>
      </c>
      <c r="F21" s="30">
        <v>1.16</v>
      </c>
      <c r="G21" s="30">
        <v>1.16</v>
      </c>
      <c r="H21" s="30">
        <v>0</v>
      </c>
      <c r="I21" s="35">
        <f t="shared" si="0"/>
        <v>-0.02521008403361347</v>
      </c>
      <c r="J21" s="36">
        <f t="shared" si="1"/>
        <v>-0.02521008403361347</v>
      </c>
      <c r="K21" s="37">
        <f t="shared" si="2"/>
        <v>0</v>
      </c>
    </row>
    <row r="22" spans="1:11" ht="15.75" customHeight="1">
      <c r="A22" s="29" t="s">
        <v>87</v>
      </c>
      <c r="B22" s="29" t="s">
        <v>23</v>
      </c>
      <c r="C22" s="30">
        <v>70.77</v>
      </c>
      <c r="D22" s="30">
        <v>70.77</v>
      </c>
      <c r="E22" s="30">
        <v>0</v>
      </c>
      <c r="F22" s="30">
        <v>69.39</v>
      </c>
      <c r="G22" s="30">
        <v>69.39</v>
      </c>
      <c r="H22" s="30">
        <v>0</v>
      </c>
      <c r="I22" s="35">
        <f t="shared" si="0"/>
        <v>-0.01949978804578205</v>
      </c>
      <c r="J22" s="36">
        <f t="shared" si="1"/>
        <v>-0.01949978804578205</v>
      </c>
      <c r="K22" s="37">
        <f t="shared" si="2"/>
        <v>0</v>
      </c>
    </row>
    <row r="23" spans="1:11" ht="15.75" customHeight="1">
      <c r="A23" s="29" t="s">
        <v>113</v>
      </c>
      <c r="B23" s="29" t="s">
        <v>89</v>
      </c>
      <c r="C23" s="30">
        <v>70.77</v>
      </c>
      <c r="D23" s="30">
        <v>70.77</v>
      </c>
      <c r="E23" s="30">
        <v>0</v>
      </c>
      <c r="F23" s="30">
        <v>69.39</v>
      </c>
      <c r="G23" s="30">
        <v>69.39</v>
      </c>
      <c r="H23" s="30">
        <v>0</v>
      </c>
      <c r="I23" s="35">
        <f t="shared" si="0"/>
        <v>-0.01949978804578205</v>
      </c>
      <c r="J23" s="36">
        <f t="shared" si="1"/>
        <v>-0.01949978804578205</v>
      </c>
      <c r="K23" s="37">
        <f t="shared" si="2"/>
        <v>0</v>
      </c>
    </row>
    <row r="24" spans="1:11" ht="15.75" customHeight="1">
      <c r="A24" s="29" t="s">
        <v>106</v>
      </c>
      <c r="B24" s="29" t="s">
        <v>91</v>
      </c>
      <c r="C24" s="30">
        <v>39.57</v>
      </c>
      <c r="D24" s="30">
        <v>39.57</v>
      </c>
      <c r="E24" s="30">
        <v>0</v>
      </c>
      <c r="F24" s="30">
        <v>37.36</v>
      </c>
      <c r="G24" s="30">
        <v>37.36</v>
      </c>
      <c r="H24" s="30">
        <v>0</v>
      </c>
      <c r="I24" s="35">
        <f t="shared" si="0"/>
        <v>-0.05585039171089211</v>
      </c>
      <c r="J24" s="36">
        <f t="shared" si="1"/>
        <v>-0.05585039171089211</v>
      </c>
      <c r="K24" s="37">
        <f t="shared" si="2"/>
        <v>0</v>
      </c>
    </row>
    <row r="25" spans="1:11" ht="15.75" customHeight="1">
      <c r="A25" s="29" t="s">
        <v>102</v>
      </c>
      <c r="B25" s="29" t="s">
        <v>93</v>
      </c>
      <c r="C25" s="30">
        <v>31.2</v>
      </c>
      <c r="D25" s="30">
        <v>31.2</v>
      </c>
      <c r="E25" s="30">
        <v>0</v>
      </c>
      <c r="F25" s="30">
        <v>32.03</v>
      </c>
      <c r="G25" s="30">
        <v>32.03</v>
      </c>
      <c r="H25" s="30">
        <v>0</v>
      </c>
      <c r="I25" s="35">
        <f t="shared" si="0"/>
        <v>0.02660256410256416</v>
      </c>
      <c r="J25" s="36">
        <f t="shared" si="1"/>
        <v>0.02660256410256416</v>
      </c>
      <c r="K25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showGridLines="0" showZeros="0" workbookViewId="0" topLeftCell="A1">
      <selection activeCell="B17" sqref="B17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114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99</v>
      </c>
      <c r="D4" s="22" t="s">
        <v>115</v>
      </c>
    </row>
    <row r="5" spans="1:4" ht="19.5" customHeight="1">
      <c r="A5" s="23" t="s">
        <v>62</v>
      </c>
      <c r="B5" s="40" t="s">
        <v>116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914.35</v>
      </c>
      <c r="D7" s="43"/>
      <c r="E7" s="38"/>
      <c r="F7" s="38"/>
    </row>
    <row r="8" spans="1:4" ht="15.75" customHeight="1">
      <c r="A8" s="29" t="s">
        <v>117</v>
      </c>
      <c r="B8" s="41" t="s">
        <v>118</v>
      </c>
      <c r="C8" s="42">
        <v>698.83</v>
      </c>
      <c r="D8" s="43"/>
    </row>
    <row r="9" spans="1:5" ht="15.75" customHeight="1">
      <c r="A9" s="29" t="s">
        <v>119</v>
      </c>
      <c r="B9" s="41" t="s">
        <v>120</v>
      </c>
      <c r="C9" s="42">
        <v>204.74</v>
      </c>
      <c r="D9" s="43"/>
      <c r="E9" s="3"/>
    </row>
    <row r="10" spans="1:4" ht="15.75" customHeight="1">
      <c r="A10" s="29" t="s">
        <v>121</v>
      </c>
      <c r="B10" s="41" t="s">
        <v>122</v>
      </c>
      <c r="C10" s="42">
        <v>66.43</v>
      </c>
      <c r="D10" s="43"/>
    </row>
    <row r="11" spans="1:5" ht="15.75" customHeight="1">
      <c r="A11" s="29" t="s">
        <v>123</v>
      </c>
      <c r="B11" s="41" t="s">
        <v>124</v>
      </c>
      <c r="C11" s="42">
        <v>27.6</v>
      </c>
      <c r="D11" s="43"/>
      <c r="E11" s="3"/>
    </row>
    <row r="12" spans="1:4" ht="15.75" customHeight="1">
      <c r="A12" s="29" t="s">
        <v>125</v>
      </c>
      <c r="B12" s="41" t="s">
        <v>126</v>
      </c>
      <c r="C12" s="42">
        <v>104.47</v>
      </c>
      <c r="D12" s="43"/>
    </row>
    <row r="13" spans="1:4" ht="15.75" customHeight="1">
      <c r="A13" s="29" t="s">
        <v>127</v>
      </c>
      <c r="B13" s="41" t="s">
        <v>128</v>
      </c>
      <c r="C13" s="42">
        <v>52.49</v>
      </c>
      <c r="D13" s="43"/>
    </row>
    <row r="14" spans="1:4" ht="15.75" customHeight="1">
      <c r="A14" s="29" t="s">
        <v>129</v>
      </c>
      <c r="B14" s="41" t="s">
        <v>130</v>
      </c>
      <c r="C14" s="42">
        <v>8.2</v>
      </c>
      <c r="D14" s="43"/>
    </row>
    <row r="15" spans="1:4" ht="15.75" customHeight="1">
      <c r="A15" s="29" t="s">
        <v>131</v>
      </c>
      <c r="B15" s="41" t="s">
        <v>132</v>
      </c>
      <c r="C15" s="42">
        <v>37.36</v>
      </c>
      <c r="D15" s="43"/>
    </row>
    <row r="16" spans="1:4" ht="15.75" customHeight="1">
      <c r="A16" s="29" t="s">
        <v>133</v>
      </c>
      <c r="B16" s="41" t="s">
        <v>134</v>
      </c>
      <c r="C16" s="42">
        <v>197.54</v>
      </c>
      <c r="D16" s="43"/>
    </row>
    <row r="17" spans="1:4" ht="15.75" customHeight="1">
      <c r="A17" s="29" t="s">
        <v>135</v>
      </c>
      <c r="B17" s="41" t="s">
        <v>136</v>
      </c>
      <c r="C17" s="42">
        <v>136.03</v>
      </c>
      <c r="D17" s="43"/>
    </row>
    <row r="18" spans="1:4" ht="15.75" customHeight="1">
      <c r="A18" s="29" t="s">
        <v>137</v>
      </c>
      <c r="B18" s="41" t="s">
        <v>138</v>
      </c>
      <c r="C18" s="42">
        <v>8</v>
      </c>
      <c r="D18" s="43"/>
    </row>
    <row r="19" spans="1:4" ht="15.75" customHeight="1">
      <c r="A19" s="29" t="s">
        <v>139</v>
      </c>
      <c r="B19" s="41" t="s">
        <v>140</v>
      </c>
      <c r="C19" s="42">
        <v>2</v>
      </c>
      <c r="D19" s="43"/>
    </row>
    <row r="20" spans="1:4" ht="15.75" customHeight="1">
      <c r="A20" s="29" t="s">
        <v>141</v>
      </c>
      <c r="B20" s="41" t="s">
        <v>142</v>
      </c>
      <c r="C20" s="42">
        <v>3</v>
      </c>
      <c r="D20" s="43"/>
    </row>
    <row r="21" spans="1:4" ht="15.75" customHeight="1">
      <c r="A21" s="29" t="s">
        <v>143</v>
      </c>
      <c r="B21" s="41" t="s">
        <v>144</v>
      </c>
      <c r="C21" s="42">
        <v>15</v>
      </c>
      <c r="D21" s="43"/>
    </row>
    <row r="22" spans="1:4" ht="15.75" customHeight="1">
      <c r="A22" s="29" t="s">
        <v>145</v>
      </c>
      <c r="B22" s="41" t="s">
        <v>146</v>
      </c>
      <c r="C22" s="42">
        <v>2.5</v>
      </c>
      <c r="D22" s="43"/>
    </row>
    <row r="23" spans="1:4" ht="15.75" customHeight="1">
      <c r="A23" s="29" t="s">
        <v>147</v>
      </c>
      <c r="B23" s="41" t="s">
        <v>148</v>
      </c>
      <c r="C23" s="42">
        <v>29.13</v>
      </c>
      <c r="D23" s="43"/>
    </row>
    <row r="24" spans="1:4" ht="15.75" customHeight="1">
      <c r="A24" s="29" t="s">
        <v>149</v>
      </c>
      <c r="B24" s="41" t="s">
        <v>150</v>
      </c>
      <c r="C24" s="42">
        <v>14</v>
      </c>
      <c r="D24" s="43"/>
    </row>
    <row r="25" spans="1:4" ht="15.75" customHeight="1">
      <c r="A25" s="29" t="s">
        <v>151</v>
      </c>
      <c r="B25" s="41" t="s">
        <v>152</v>
      </c>
      <c r="C25" s="42">
        <v>3.5</v>
      </c>
      <c r="D25" s="43"/>
    </row>
    <row r="26" spans="1:4" ht="15.75" customHeight="1">
      <c r="A26" s="29" t="s">
        <v>153</v>
      </c>
      <c r="B26" s="41" t="s">
        <v>154</v>
      </c>
      <c r="C26" s="42">
        <v>8</v>
      </c>
      <c r="D26" s="43"/>
    </row>
    <row r="27" spans="1:4" ht="15.75" customHeight="1">
      <c r="A27" s="29" t="s">
        <v>155</v>
      </c>
      <c r="B27" s="41" t="s">
        <v>156</v>
      </c>
      <c r="C27" s="42">
        <v>3</v>
      </c>
      <c r="D27" s="43"/>
    </row>
    <row r="28" spans="1:4" ht="15.75" customHeight="1">
      <c r="A28" s="29" t="s">
        <v>157</v>
      </c>
      <c r="B28" s="41" t="s">
        <v>158</v>
      </c>
      <c r="C28" s="42">
        <v>6.56</v>
      </c>
      <c r="D28" s="43"/>
    </row>
    <row r="29" spans="1:4" ht="15.75" customHeight="1">
      <c r="A29" s="29" t="s">
        <v>159</v>
      </c>
      <c r="B29" s="41" t="s">
        <v>160</v>
      </c>
      <c r="C29" s="42">
        <v>11.85</v>
      </c>
      <c r="D29" s="43"/>
    </row>
    <row r="30" spans="1:4" ht="15.75" customHeight="1">
      <c r="A30" s="29" t="s">
        <v>161</v>
      </c>
      <c r="B30" s="41" t="s">
        <v>162</v>
      </c>
      <c r="C30" s="42">
        <v>19.34</v>
      </c>
      <c r="D30" s="43"/>
    </row>
    <row r="31" spans="1:4" ht="15.75" customHeight="1">
      <c r="A31" s="29" t="s">
        <v>163</v>
      </c>
      <c r="B31" s="41" t="s">
        <v>164</v>
      </c>
      <c r="C31" s="42">
        <v>10.15</v>
      </c>
      <c r="D31" s="43"/>
    </row>
    <row r="32" spans="1:4" ht="15.75" customHeight="1">
      <c r="A32" s="29" t="s">
        <v>165</v>
      </c>
      <c r="B32" s="41" t="s">
        <v>166</v>
      </c>
      <c r="C32" s="42">
        <v>78.48999999999998</v>
      </c>
      <c r="D32" s="43"/>
    </row>
    <row r="33" spans="1:4" ht="15.75" customHeight="1">
      <c r="A33" s="29" t="s">
        <v>167</v>
      </c>
      <c r="B33" s="41" t="s">
        <v>168</v>
      </c>
      <c r="C33" s="42">
        <v>34.3</v>
      </c>
      <c r="D33" s="43"/>
    </row>
    <row r="34" spans="1:4" ht="15.75" customHeight="1">
      <c r="A34" s="29" t="s">
        <v>169</v>
      </c>
      <c r="B34" s="41" t="s">
        <v>170</v>
      </c>
      <c r="C34" s="42">
        <v>38.3</v>
      </c>
      <c r="D34" s="43"/>
    </row>
    <row r="35" spans="1:4" ht="15.75" customHeight="1">
      <c r="A35" s="29" t="s">
        <v>171</v>
      </c>
      <c r="B35" s="41" t="s">
        <v>172</v>
      </c>
      <c r="C35" s="42">
        <v>1.41</v>
      </c>
      <c r="D35" s="43"/>
    </row>
    <row r="36" spans="1:4" ht="15.75" customHeight="1">
      <c r="A36" s="29" t="s">
        <v>173</v>
      </c>
      <c r="B36" s="41" t="s">
        <v>174</v>
      </c>
      <c r="C36" s="42">
        <v>4.24</v>
      </c>
      <c r="D36" s="43"/>
    </row>
    <row r="37" spans="1:4" ht="15.75" customHeight="1">
      <c r="A37" s="29" t="s">
        <v>175</v>
      </c>
      <c r="B37" s="41" t="s">
        <v>176</v>
      </c>
      <c r="C37" s="42">
        <v>0.24</v>
      </c>
      <c r="D37" s="43"/>
    </row>
    <row r="38" spans="1:4" ht="15.75" customHeight="1">
      <c r="A38" s="29" t="s">
        <v>177</v>
      </c>
      <c r="B38" s="41" t="s">
        <v>178</v>
      </c>
      <c r="C38" s="42">
        <v>1</v>
      </c>
      <c r="D38" s="43"/>
    </row>
    <row r="39" spans="1:4" ht="15.75" customHeight="1">
      <c r="A39" s="29" t="s">
        <v>179</v>
      </c>
      <c r="B39" s="41" t="s">
        <v>180</v>
      </c>
      <c r="C39" s="42">
        <v>1</v>
      </c>
      <c r="D39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D19" sqref="D19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181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68.23</v>
      </c>
      <c r="D7" s="30">
        <v>0</v>
      </c>
      <c r="E7" s="30">
        <v>68.23</v>
      </c>
      <c r="F7" s="30">
        <v>0</v>
      </c>
      <c r="G7" s="30">
        <v>0</v>
      </c>
      <c r="H7" s="30">
        <v>0</v>
      </c>
      <c r="I7" s="35">
        <f>IF(C7&gt;0,(F7-C7)/C7,0)</f>
        <v>-1</v>
      </c>
      <c r="J7" s="36">
        <f>IF(D7&gt;0,(G7-D7)/D7,0)</f>
        <v>0</v>
      </c>
      <c r="K7" s="37">
        <f>IF(E7&gt;0,(H7-E7)/E7,0)</f>
        <v>-1</v>
      </c>
      <c r="L7" s="38"/>
      <c r="M7" s="38"/>
    </row>
    <row r="8" spans="1:11" ht="15.75" customHeight="1">
      <c r="A8" s="29" t="s">
        <v>182</v>
      </c>
      <c r="B8" s="29" t="s">
        <v>15</v>
      </c>
      <c r="C8" s="30">
        <v>68.23</v>
      </c>
      <c r="D8" s="30">
        <v>0</v>
      </c>
      <c r="E8" s="30">
        <v>68.23</v>
      </c>
      <c r="F8" s="30">
        <v>0</v>
      </c>
      <c r="G8" s="30">
        <v>0</v>
      </c>
      <c r="H8" s="30">
        <v>0</v>
      </c>
      <c r="I8" s="35">
        <f>IF(C8&gt;0,(F8-C8)/C8,0)</f>
        <v>-1</v>
      </c>
      <c r="J8" s="36">
        <f>IF(D8&gt;0,(G8-D8)/D8,0)</f>
        <v>0</v>
      </c>
      <c r="K8" s="37">
        <f>IF(E8&gt;0,(H8-E8)/E8,0)</f>
        <v>-1</v>
      </c>
    </row>
    <row r="9" spans="1:11" ht="39" customHeight="1">
      <c r="A9" s="29" t="s">
        <v>183</v>
      </c>
      <c r="B9" s="29" t="s">
        <v>184</v>
      </c>
      <c r="C9" s="30">
        <v>68.23</v>
      </c>
      <c r="D9" s="30">
        <v>0</v>
      </c>
      <c r="E9" s="30">
        <v>68.23</v>
      </c>
      <c r="F9" s="30">
        <v>0</v>
      </c>
      <c r="G9" s="30">
        <v>0</v>
      </c>
      <c r="H9" s="30">
        <v>0</v>
      </c>
      <c r="I9" s="35">
        <f>IF(C9&gt;0,(F9-C9)/C9,0)</f>
        <v>-1</v>
      </c>
      <c r="J9" s="36">
        <f>IF(D9&gt;0,(G9-D9)/D9,0)</f>
        <v>0</v>
      </c>
      <c r="K9" s="37">
        <f>IF(E9&gt;0,(H9-E9)/E9,0)</f>
        <v>-1</v>
      </c>
    </row>
    <row r="10" spans="1:11" ht="42" customHeight="1">
      <c r="A10" s="29" t="s">
        <v>110</v>
      </c>
      <c r="B10" s="29" t="s">
        <v>185</v>
      </c>
      <c r="C10" s="30">
        <v>68.23</v>
      </c>
      <c r="D10" s="30">
        <v>0</v>
      </c>
      <c r="E10" s="30">
        <v>68.23</v>
      </c>
      <c r="F10" s="30">
        <v>0</v>
      </c>
      <c r="G10" s="30">
        <v>0</v>
      </c>
      <c r="H10" s="30">
        <v>0</v>
      </c>
      <c r="I10" s="35">
        <f>IF(C10&gt;0,(F10-C10)/C10,0)</f>
        <v>-1</v>
      </c>
      <c r="J10" s="36">
        <f>IF(D10&gt;0,(G10-D10)/D10,0)</f>
        <v>0</v>
      </c>
      <c r="K10" s="37">
        <f>IF(E10&gt;0,(H10-E10)/E10,0)</f>
        <v>-1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19" sqref="B19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186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187</v>
      </c>
      <c r="B4" s="8" t="s">
        <v>51</v>
      </c>
      <c r="C4" s="8" t="s">
        <v>115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188</v>
      </c>
      <c r="B5" s="10">
        <v>29.34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189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190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191</v>
      </c>
      <c r="B8" s="15">
        <v>29.34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192</v>
      </c>
      <c r="B9" s="10">
        <v>29.34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193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2020-05-13T02:22:19Z</dcterms:created>
  <dcterms:modified xsi:type="dcterms:W3CDTF">2020-06-04T00:57:23Z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