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8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2">#N/A</definedName>
    <definedName name="_xlnm.Print_Area" localSheetId="8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6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<sst xmlns="http://schemas.openxmlformats.org/spreadsheetml/2006/main" count="541" uniqueCount="235">
  <si>
    <t>2020年晋中市市直部门预算汇总表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</si>
  <si>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</si>
  <si>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</si>
  <si>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</si>
  <si>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</si>
  <si>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</si>
  <si>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</si>
  <si>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</si>
  <si>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</si>
  <si>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</si>
  <si>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</si>
  <si>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</si>
  <si>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</si>
  <si>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</si>
  <si>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</si>
  <si>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</si>
  <si>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</si>
  <si>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</si>
  <si>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</si>
  <si>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</si>
  <si>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</si>
  <si>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</si>
  <si>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</si>
  <si>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</si>
  <si>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</si>
  <si>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</si>
  <si>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</si>
  <si>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</si>
  <si>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</si>
  <si>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</si>
  <si>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</si>
  <si>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</si>
  <si>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</si>
  <si>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</si>
  <si>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晋中市民政局</t>
  </si>
  <si>
    <t>晋中市民政局2020年预算收支总表</t>
  </si>
  <si>
    <t>收入</t>
  </si>
  <si>
    <t>支出</t>
  </si>
  <si>
    <t>项目</t>
  </si>
  <si>
    <t>预算数</t>
  </si>
  <si>
    <t>2019年</t>
  </si>
  <si>
    <t>2020年</t>
  </si>
  <si>
    <t>2020年比2019年增减%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</si>
  <si>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</si>
  <si>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</si>
  <si>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</si>
  <si>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</si>
  <si>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</si>
  <si>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</si>
  <si>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</si>
  <si>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晋中市民政局2020年财政拨款收支总表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</si>
  <si>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</si>
  <si>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</si>
  <si>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</si>
  <si>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</si>
  <si>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</si>
  <si>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</si>
  <si>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灾害防治及因应急管理支出</t>
  </si>
  <si>
    <t>晋中市民政局2020年部门预算收入总表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</si>
  <si>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</si>
  <si>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</si>
  <si>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</si>
  <si>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</si>
  <si>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</si>
  <si>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208</t>
  </si>
  <si>
    <t xml:space="preserve">  20802</t>
  </si>
  <si>
    <t xml:space="preserve">  民政管理事务</t>
  </si>
  <si>
    <t xml:space="preserve">    2080201</t>
  </si>
  <si>
    <t xml:space="preserve">    行政运行（民政管理事务）</t>
  </si>
  <si>
    <t xml:space="preserve">    2080207</t>
  </si>
  <si>
    <t xml:space="preserve">    行政区划和地名管理</t>
  </si>
  <si>
    <t xml:space="preserve">    2080208</t>
  </si>
  <si>
    <t xml:space="preserve">    基层政权建设和社区治理</t>
  </si>
  <si>
    <t xml:space="preserve">    2080299</t>
  </si>
  <si>
    <t xml:space="preserve">    其他民政管理事务支出</t>
  </si>
  <si>
    <t xml:space="preserve">  20805</t>
  </si>
  <si>
    <t xml:space="preserve">  行政事业单位养老支出</t>
  </si>
  <si>
    <t xml:space="preserve">    2080501</t>
  </si>
  <si>
    <t xml:space="preserve">    行政单位离退休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</si>
  <si>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</si>
  <si>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</si>
  <si>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</si>
  <si>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</si>
  <si>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20810</t>
  </si>
  <si>
    <t xml:space="preserve">  社会福利</t>
  </si>
  <si>
    <t xml:space="preserve">    2081001</t>
  </si>
  <si>
    <t xml:space="preserve">    儿童福利</t>
  </si>
  <si>
    <t xml:space="preserve">  20811</t>
  </si>
  <si>
    <t xml:space="preserve">  残疾人事业</t>
  </si>
  <si>
    <t xml:space="preserve">    2081107</t>
  </si>
  <si>
    <t xml:space="preserve">    残疾人生活和护理补贴</t>
  </si>
  <si>
    <t xml:space="preserve">  20819</t>
  </si>
  <si>
    <t xml:space="preserve">  最低生活保障</t>
  </si>
  <si>
    <t xml:space="preserve">    2081901</t>
  </si>
  <si>
    <t xml:space="preserve">    城市最低生活保障金支出</t>
  </si>
  <si>
    <t>210</t>
  </si>
  <si>
    <t>卫生健康支出</t>
  </si>
  <si>
    <t xml:space="preserve">  21007</t>
  </si>
  <si>
    <t xml:space="preserve">  计划生育事务</t>
  </si>
  <si>
    <t xml:space="preserve">    2100799</t>
  </si>
  <si>
    <t xml:space="preserve">    其他计划生育事务支出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</si>
  <si>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</si>
  <si>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</si>
  <si>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</si>
  <si>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</si>
  <si>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</si>
  <si>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</si>
  <si>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</si>
  <si>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</si>
  <si>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>212</t>
  </si>
  <si>
    <t xml:space="preserve">  21208</t>
  </si>
  <si>
    <t xml:space="preserve">  国有土地使用权出让收入安排的支出</t>
  </si>
  <si>
    <t xml:space="preserve">    2120899</t>
  </si>
  <si>
    <t xml:space="preserve">    其他国有土地使用权出让收入安排的支出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</si>
  <si>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</si>
  <si>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</si>
  <si>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</si>
  <si>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</si>
  <si>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</si>
  <si>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</si>
  <si>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</si>
  <si>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晋中市民政局2020年部门预算支出总表</t>
  </si>
  <si>
    <t>基本支出</t>
  </si>
  <si>
    <t>项目支出</t>
  </si>
  <si>
    <t>晋中市民政局2020年一般公共预算支出预算表</t>
  </si>
  <si>
    <t>2019年预算数</t>
  </si>
  <si>
    <t>2020年预算数</t>
  </si>
  <si>
    <t>2020年比2019年预算数增减%</t>
  </si>
  <si>
    <t xml:space="preserve">  02</t>
  </si>
  <si>
    <t xml:space="preserve">    01</t>
  </si>
  <si>
    <t xml:space="preserve">    06</t>
  </si>
  <si>
    <t xml:space="preserve">    社会组织管理</t>
  </si>
  <si>
    <t xml:space="preserve">    07</t>
  </si>
  <si>
    <t xml:space="preserve">    08</t>
  </si>
  <si>
    <t xml:space="preserve">    99</t>
  </si>
  <si>
    <t xml:space="preserve">  05</t>
  </si>
  <si>
    <t xml:space="preserve">    02</t>
  </si>
  <si>
    <t xml:space="preserve">    05</t>
  </si>
  <si>
    <t xml:space="preserve">    机关事业单位职业年金缴费支出</t>
  </si>
  <si>
    <t xml:space="preserve">  08</t>
  </si>
  <si>
    <t xml:space="preserve">  抚恤</t>
  </si>
  <si>
    <t xml:space="preserve">    其他优抚支出</t>
  </si>
  <si>
    <t xml:space="preserve">  09</t>
  </si>
  <si>
    <t xml:space="preserve">  退役安置</t>
  </si>
  <si>
    <t xml:space="preserve">    退役士兵安置</t>
  </si>
  <si>
    <t xml:space="preserve">    04</t>
  </si>
  <si>
    <t xml:space="preserve">    退役士兵管理教育</t>
  </si>
  <si>
    <t xml:space="preserve">  10</t>
  </si>
  <si>
    <t xml:space="preserve">    老年福利</t>
  </si>
  <si>
    <t xml:space="preserve">  11</t>
  </si>
  <si>
    <t xml:space="preserve">  19</t>
  </si>
  <si>
    <t xml:space="preserve">  28</t>
  </si>
  <si>
    <t xml:space="preserve">  退役军人管理事务</t>
  </si>
  <si>
    <t xml:space="preserve">    拥军优属</t>
  </si>
  <si>
    <t xml:space="preserve">  07</t>
  </si>
  <si>
    <t xml:space="preserve">  13</t>
  </si>
  <si>
    <t xml:space="preserve">  医疗救助</t>
  </si>
  <si>
    <t xml:space="preserve">    城乡医疗救助</t>
  </si>
  <si>
    <t xml:space="preserve">  14</t>
  </si>
  <si>
    <t xml:space="preserve">  优抚对象医疗</t>
  </si>
  <si>
    <t xml:space="preserve">    优抚对象医疗补助</t>
  </si>
  <si>
    <t>晋中市民政局2020年一般公共预算安排基本支出分经济科目表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</si>
  <si>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</si>
  <si>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</si>
  <si>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</si>
  <si>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</si>
  <si>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</si>
  <si>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</si>
  <si>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</si>
  <si>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</si>
  <si>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</si>
  <si>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</si>
  <si>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</si>
  <si>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</si>
  <si>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</si>
  <si>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</si>
  <si>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</si>
  <si>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</si>
  <si>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30133</t>
  </si>
  <si>
    <t xml:space="preserve">  住房公积金</t>
  </si>
  <si>
    <t>302</t>
  </si>
  <si>
    <t>商品和服务支出</t>
  </si>
  <si>
    <t xml:space="preserve">  30200</t>
  </si>
  <si>
    <t xml:space="preserve">  办公费</t>
  </si>
  <si>
    <t xml:space="preserve">  30202</t>
  </si>
  <si>
    <t xml:space="preserve">  印刷费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</si>
  <si>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</si>
  <si>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</si>
  <si>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</si>
  <si>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</si>
  <si>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</si>
  <si>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</si>
  <si>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30211</t>
  </si>
  <si>
    <t xml:space="preserve">  差旅费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</si>
  <si>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</si>
  <si>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</si>
  <si>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</si>
  <si>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</si>
  <si>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</si>
  <si>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</si>
  <si>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</si>
  <si>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</si>
  <si>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</si>
  <si>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</si>
  <si>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</si>
  <si>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</si>
  <si>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</si>
  <si>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</si>
  <si>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</si>
  <si>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</si>
  <si>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30298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</si>
  <si>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</si>
  <si>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</si>
  <si>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</si>
  <si>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</si>
  <si>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</si>
  <si>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</si>
  <si>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</si>
  <si>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30307</t>
  </si>
  <si>
    <t xml:space="preserve">  医疗费补助</t>
  </si>
  <si>
    <t xml:space="preserve">  30309</t>
  </si>
  <si>
    <t xml:space="preserve">  奖励金</t>
  </si>
  <si>
    <t>310</t>
  </si>
  <si>
    <t>资本性支出</t>
  </si>
  <si>
    <t xml:space="preserve">  31002</t>
  </si>
  <si>
    <t xml:space="preserve">  办公设备购置</t>
  </si>
  <si>
    <t>晋中市民政局2020年政府性基金预算支出预算表</t>
  </si>
  <si>
    <t>晋中市民政局2020年“三公”经费预算表</t>
  </si>
  <si>
    <t>项        目</t>
  </si>
  <si>
    <t>合        计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</si>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</sst>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* #,##0.0;* \-#,##0.0;* &quot;&quot;??;@"/>
    <numFmt numFmtId="181" formatCode="0.00_ "/>
    <numFmt numFmtId="182" formatCode="#\ ?/?"/>
  </numFmts>
  <fonts count="45"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8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8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182" fontId="0" fillId="0" borderId="11" xfId="0" applyNumberFormat="1" applyFont="1" applyFill="1" applyBorder="1" applyAlignment="1" applyProtection="1">
      <alignment horizontal="left" vertical="center" wrapText="1"/>
      <protection/>
    </xf>
    <xf numFmtId="39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7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1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4" width="17.16015625" style="0" customWidth="1"/>
    <col min="25" max="25" width="15.33203125" style="0" customWidth="1"/>
    <col min="26" max="27" width="17.16015625" style="0" customWidth="1"/>
    <col min="28" max="28" width="15.83203125" style="0" customWidth="1"/>
    <col min="29" max="31" width="17.16015625" style="0" customWidth="1"/>
  </cols>
  <sheetData>
    <row r="1" spans="1:31" ht="14.25" customHeight="1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31"/>
    </row>
    <row r="2" spans="1:31" ht="22.5" customHeight="1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</row>
    <row r="3" spans="1:31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7"/>
      <c r="Y3" s="107"/>
      <c r="Z3" s="107"/>
      <c r="AA3" s="107"/>
      <c r="AB3" s="107"/>
      <c r="AC3" s="107"/>
      <c r="AD3" s="107"/>
      <c r="AE3" s="109" t="s">
        <v>1</v>
      </c>
    </row>
    <row r="4" spans="1:31" ht="31.5" customHeight="1">
      <c r="A4" s="7" t="s">
        <v>2</v>
      </c>
      <c r="B4" s="7" t="s">
        <v>3</v>
      </c>
      <c r="C4" s="87" t="s">
        <v>4</v>
      </c>
      <c r="D4" s="87" t="s">
        <v>5</v>
      </c>
      <c r="E4" s="87" t="s">
        <v>6</v>
      </c>
      <c r="F4" s="87" t="s">
        <v>7</v>
      </c>
      <c r="G4" s="87" t="s">
        <v>8</v>
      </c>
      <c r="H4" s="87" t="s">
        <v>9</v>
      </c>
      <c r="I4" s="87" t="s">
        <v>10</v>
      </c>
      <c r="J4" s="87" t="s">
        <v>11</v>
      </c>
      <c r="K4" s="87" t="s">
        <v>12</v>
      </c>
      <c r="L4" s="87" t="s">
        <v>13</v>
      </c>
      <c r="M4" s="87" t="s">
        <v>14</v>
      </c>
      <c r="N4" s="87" t="s">
        <v>15</v>
      </c>
      <c r="O4" s="87" t="s">
        <v>16</v>
      </c>
      <c r="P4" s="87" t="s">
        <v>17</v>
      </c>
      <c r="Q4" s="87" t="s">
        <v>18</v>
      </c>
      <c r="R4" s="87" t="s">
        <v>19</v>
      </c>
      <c r="S4" s="87" t="s">
        <v>20</v>
      </c>
      <c r="T4" s="87" t="s">
        <v>21</v>
      </c>
      <c r="U4" s="87" t="s">
        <v>22</v>
      </c>
      <c r="V4" s="87" t="s">
        <v>23</v>
      </c>
      <c r="W4" s="87" t="s">
        <v>24</v>
      </c>
      <c r="X4" s="108" t="s">
        <v>25</v>
      </c>
      <c r="Y4" s="108" t="s">
        <v>26</v>
      </c>
      <c r="Z4" s="108" t="s">
        <v>27</v>
      </c>
      <c r="AA4" s="108" t="s">
        <v>28</v>
      </c>
      <c r="AB4" s="87" t="s">
        <v>29</v>
      </c>
      <c r="AC4" s="108" t="s">
        <v>30</v>
      </c>
      <c r="AD4" s="110" t="s">
        <v>31</v>
      </c>
      <c r="AE4" s="108" t="s">
        <v>32</v>
      </c>
    </row>
    <row r="5" spans="1:31" ht="13.5" customHeight="1">
      <c r="A5" s="8" t="s">
        <v>33</v>
      </c>
      <c r="B5" s="8" t="s">
        <v>33</v>
      </c>
      <c r="C5" s="8" t="s">
        <v>33</v>
      </c>
      <c r="D5" s="8" t="s">
        <v>33</v>
      </c>
      <c r="E5" s="8" t="s">
        <v>33</v>
      </c>
      <c r="F5" s="8" t="s">
        <v>33</v>
      </c>
      <c r="G5" s="8" t="s">
        <v>33</v>
      </c>
      <c r="H5" s="8" t="s">
        <v>33</v>
      </c>
      <c r="I5" s="8" t="s">
        <v>33</v>
      </c>
      <c r="J5" s="8" t="s">
        <v>33</v>
      </c>
      <c r="K5" s="8" t="s">
        <v>33</v>
      </c>
      <c r="L5" s="8" t="s">
        <v>33</v>
      </c>
      <c r="M5" s="8" t="s">
        <v>33</v>
      </c>
      <c r="N5" s="8" t="s">
        <v>33</v>
      </c>
      <c r="O5" s="8" t="s">
        <v>33</v>
      </c>
      <c r="P5" s="8" t="s">
        <v>33</v>
      </c>
      <c r="Q5" s="8" t="s">
        <v>33</v>
      </c>
      <c r="R5" s="8" t="s">
        <v>33</v>
      </c>
      <c r="S5" s="8" t="s">
        <v>33</v>
      </c>
      <c r="T5" s="8" t="s">
        <v>33</v>
      </c>
      <c r="U5" s="8" t="s">
        <v>33</v>
      </c>
      <c r="V5" s="8" t="s">
        <v>33</v>
      </c>
      <c r="W5" s="8" t="s">
        <v>33</v>
      </c>
      <c r="X5" s="8" t="s">
        <v>33</v>
      </c>
      <c r="Y5" s="8" t="s">
        <v>33</v>
      </c>
      <c r="Z5" s="8" t="s">
        <v>33</v>
      </c>
      <c r="AA5" s="8" t="s">
        <v>33</v>
      </c>
      <c r="AB5" s="8" t="s">
        <v>33</v>
      </c>
      <c r="AC5" s="8" t="s">
        <v>33</v>
      </c>
      <c r="AD5" s="8" t="s">
        <v>33</v>
      </c>
      <c r="AE5" s="60" t="s">
        <v>33</v>
      </c>
    </row>
    <row r="6" spans="1:31" ht="18.75" customHeight="1">
      <c r="A6" s="106" t="s">
        <v>3</v>
      </c>
      <c r="B6" s="48">
        <v>3817.38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3707.71</v>
      </c>
      <c r="K6" s="30">
        <v>0</v>
      </c>
      <c r="L6" s="30">
        <v>25.69</v>
      </c>
      <c r="M6" s="30">
        <v>0</v>
      </c>
      <c r="N6" s="30">
        <v>20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63.98</v>
      </c>
      <c r="W6" s="30">
        <v>0</v>
      </c>
      <c r="X6" s="30">
        <v>0</v>
      </c>
      <c r="Y6" s="30">
        <v>0</v>
      </c>
      <c r="Z6" s="48">
        <v>0</v>
      </c>
      <c r="AA6" s="30">
        <v>0</v>
      </c>
      <c r="AB6" s="30">
        <v>0</v>
      </c>
      <c r="AC6" s="30">
        <v>0</v>
      </c>
      <c r="AD6" s="30">
        <v>0</v>
      </c>
      <c r="AE6" s="30">
        <v>0</v>
      </c>
    </row>
    <row r="7" spans="1:31" ht="18.75" customHeight="1">
      <c r="A7" s="106" t="s">
        <v>34</v>
      </c>
      <c r="B7" s="48">
        <v>3817.38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3707.71</v>
      </c>
      <c r="K7" s="30">
        <v>0</v>
      </c>
      <c r="L7" s="30">
        <v>25.69</v>
      </c>
      <c r="M7" s="30">
        <v>0</v>
      </c>
      <c r="N7" s="30">
        <v>20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63.98</v>
      </c>
      <c r="W7" s="30">
        <v>0</v>
      </c>
      <c r="X7" s="30">
        <v>0</v>
      </c>
      <c r="Y7" s="30">
        <v>0</v>
      </c>
      <c r="Z7" s="48">
        <v>0</v>
      </c>
      <c r="AA7" s="30">
        <v>0</v>
      </c>
      <c r="AB7" s="30">
        <v>0</v>
      </c>
      <c r="AC7" s="30">
        <v>0</v>
      </c>
      <c r="AD7" s="30">
        <v>0</v>
      </c>
      <c r="AE7" s="30">
        <v>0</v>
      </c>
    </row>
    <row r="8" spans="1:31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3:31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3:30" ht="9.75" customHeight="1">
      <c r="C15" s="3"/>
      <c r="O15" s="3"/>
      <c r="W15" s="3"/>
      <c r="X15" s="3"/>
      <c r="Y15" s="3"/>
      <c r="Z15" s="3"/>
      <c r="AA15" s="3"/>
      <c r="AB15" s="3"/>
      <c r="AC15" s="3"/>
      <c r="AD15" s="3"/>
    </row>
    <row r="16" spans="14:30" ht="9.75" customHeight="1">
      <c r="N16" s="3"/>
      <c r="O16" s="3"/>
      <c r="W16" s="3"/>
      <c r="X16" s="3"/>
      <c r="Y16" s="3"/>
      <c r="Z16" s="3"/>
      <c r="AA16" s="3"/>
      <c r="AB16" s="3"/>
      <c r="AC16" s="3"/>
      <c r="AD16" s="3"/>
    </row>
    <row r="17" spans="14:30" ht="12.75" customHeight="1">
      <c r="N17" s="3"/>
      <c r="V17" s="3"/>
      <c r="W17" s="3"/>
      <c r="X17" s="3"/>
      <c r="AB17" s="3"/>
      <c r="AC17" s="3"/>
      <c r="AD17" s="3"/>
    </row>
    <row r="18" spans="23:30" ht="12.75" customHeight="1">
      <c r="W18" s="3"/>
      <c r="X18" s="3"/>
      <c r="AB18" s="3"/>
      <c r="AD18" s="3"/>
    </row>
    <row r="19" spans="22:24" ht="12.75" customHeight="1">
      <c r="V19" s="3"/>
      <c r="X19" s="3"/>
    </row>
    <row r="20" spans="24:30" ht="9.75" customHeight="1">
      <c r="X20" s="3"/>
      <c r="Y20" s="3"/>
      <c r="Z20" s="3"/>
      <c r="AA20" s="3"/>
      <c r="AB20" s="3"/>
      <c r="AC20" s="3"/>
      <c r="AD20" s="3"/>
    </row>
    <row r="21" spans="24:30" ht="9.75" customHeight="1">
      <c r="X21" s="3"/>
      <c r="Y21" s="3"/>
      <c r="Z21" s="3"/>
      <c r="AA21" s="3"/>
      <c r="AB21" s="3"/>
      <c r="AC21" s="3"/>
      <c r="AD21" s="3"/>
    </row>
    <row r="22" ht="12.75" customHeight="1">
      <c r="X22" s="3"/>
    </row>
  </sheetData>
  <sheetProtection/>
  <printOptions/>
  <pageMargins left="0.7499999887361302" right="0.7499999887361302" top="0.9999999849815068" bottom="0.9999999849815068" header="0.4999999924907534" footer="0.4999999924907534"/>
  <pageSetup fitToHeight="1" fitToWidth="1"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35</v>
      </c>
      <c r="B2" s="4"/>
      <c r="C2" s="4"/>
      <c r="D2" s="4"/>
      <c r="E2" s="4"/>
      <c r="F2" s="53"/>
      <c r="G2" s="53"/>
      <c r="H2" s="5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4" t="s">
        <v>36</v>
      </c>
      <c r="B4" s="57"/>
      <c r="C4" s="57"/>
      <c r="D4" s="57"/>
      <c r="E4" s="54" t="s">
        <v>37</v>
      </c>
      <c r="F4" s="55"/>
      <c r="G4" s="55"/>
      <c r="H4" s="5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82" t="s">
        <v>38</v>
      </c>
      <c r="B5" s="83" t="s">
        <v>39</v>
      </c>
      <c r="C5" s="84"/>
      <c r="D5" s="85"/>
      <c r="E5" s="82" t="s">
        <v>38</v>
      </c>
      <c r="F5" s="59" t="s">
        <v>39</v>
      </c>
      <c r="G5" s="55"/>
      <c r="H5" s="5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82"/>
      <c r="B6" s="60" t="s">
        <v>40</v>
      </c>
      <c r="C6" s="61" t="s">
        <v>41</v>
      </c>
      <c r="D6" s="86" t="s">
        <v>42</v>
      </c>
      <c r="E6" s="82"/>
      <c r="F6" s="60" t="s">
        <v>40</v>
      </c>
      <c r="G6" s="61" t="s">
        <v>41</v>
      </c>
      <c r="H6" s="87" t="s">
        <v>42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8" t="s">
        <v>43</v>
      </c>
      <c r="B7" s="13">
        <v>5716.26</v>
      </c>
      <c r="C7" s="13">
        <v>3797.38</v>
      </c>
      <c r="D7" s="89">
        <f>IF(B7&gt;0,(C7-B7)/B7,0)</f>
        <v>-0.33568801978916285</v>
      </c>
      <c r="E7" s="67" t="s">
        <v>4</v>
      </c>
      <c r="F7" s="30">
        <v>0</v>
      </c>
      <c r="G7" s="30">
        <v>0</v>
      </c>
      <c r="H7" s="89">
        <f aca="true" t="shared" si="0" ref="H7:H35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90" t="s">
        <v>44</v>
      </c>
      <c r="B8" s="13">
        <v>0</v>
      </c>
      <c r="C8" s="13">
        <v>20</v>
      </c>
      <c r="D8" s="89">
        <f>IF(B8&gt;0,(C8-B8)/B8,0)</f>
        <v>0</v>
      </c>
      <c r="E8" s="67" t="s">
        <v>5</v>
      </c>
      <c r="F8" s="30">
        <v>0</v>
      </c>
      <c r="G8" s="30">
        <v>0</v>
      </c>
      <c r="H8" s="89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90" t="s">
        <v>45</v>
      </c>
      <c r="B9" s="13">
        <v>0</v>
      </c>
      <c r="C9" s="13">
        <v>0</v>
      </c>
      <c r="D9" s="89">
        <f>IF(B9&gt;0,(C9-B9)/B9,0)</f>
        <v>0</v>
      </c>
      <c r="E9" s="67" t="s">
        <v>6</v>
      </c>
      <c r="F9" s="30">
        <v>0</v>
      </c>
      <c r="G9" s="30">
        <v>0</v>
      </c>
      <c r="H9" s="89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8" t="s">
        <v>46</v>
      </c>
      <c r="B10" s="13">
        <v>0</v>
      </c>
      <c r="C10" s="13">
        <v>0</v>
      </c>
      <c r="D10" s="89">
        <f>IF(B10&gt;0,(C10-B10)/B10,0)</f>
        <v>0</v>
      </c>
      <c r="E10" s="67" t="s">
        <v>7</v>
      </c>
      <c r="F10" s="30">
        <v>0</v>
      </c>
      <c r="G10" s="30">
        <v>0</v>
      </c>
      <c r="H10" s="89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69"/>
      <c r="B11" s="70"/>
      <c r="C11" s="91"/>
      <c r="D11" s="10"/>
      <c r="E11" s="67" t="s">
        <v>8</v>
      </c>
      <c r="F11" s="30">
        <v>0</v>
      </c>
      <c r="G11" s="30">
        <v>0</v>
      </c>
      <c r="H11" s="89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69"/>
      <c r="B12" s="71"/>
      <c r="C12" s="92"/>
      <c r="D12" s="10"/>
      <c r="E12" s="67" t="s">
        <v>9</v>
      </c>
      <c r="F12" s="30">
        <v>0</v>
      </c>
      <c r="G12" s="30">
        <v>0</v>
      </c>
      <c r="H12" s="89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69"/>
      <c r="B13" s="71"/>
      <c r="C13" s="92"/>
      <c r="D13" s="10"/>
      <c r="E13" s="67" t="s">
        <v>10</v>
      </c>
      <c r="F13" s="30">
        <v>0</v>
      </c>
      <c r="G13" s="30">
        <v>0</v>
      </c>
      <c r="H13" s="89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1"/>
      <c r="C14" s="92"/>
      <c r="D14" s="10"/>
      <c r="E14" s="67" t="s">
        <v>11</v>
      </c>
      <c r="F14" s="30">
        <v>5003.76</v>
      </c>
      <c r="G14" s="30">
        <v>3707.71</v>
      </c>
      <c r="H14" s="89">
        <f t="shared" si="0"/>
        <v>-0.25901522055414333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1"/>
      <c r="C15" s="92"/>
      <c r="D15" s="10"/>
      <c r="E15" s="67" t="s">
        <v>12</v>
      </c>
      <c r="F15" s="30">
        <v>0</v>
      </c>
      <c r="G15" s="30">
        <v>0</v>
      </c>
      <c r="H15" s="89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3"/>
      <c r="B16" s="71"/>
      <c r="C16" s="92"/>
      <c r="D16" s="13"/>
      <c r="E16" s="67" t="s">
        <v>13</v>
      </c>
      <c r="F16" s="30">
        <v>640.61</v>
      </c>
      <c r="G16" s="30">
        <v>25.69</v>
      </c>
      <c r="H16" s="89">
        <f t="shared" si="0"/>
        <v>-0.9598975976022852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1"/>
      <c r="C17" s="93"/>
      <c r="D17" s="94"/>
      <c r="E17" s="72" t="s">
        <v>14</v>
      </c>
      <c r="F17" s="30">
        <v>0</v>
      </c>
      <c r="G17" s="30">
        <v>0</v>
      </c>
      <c r="H17" s="89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1"/>
      <c r="C18" s="95"/>
      <c r="D18" s="96"/>
      <c r="E18" s="72" t="s">
        <v>15</v>
      </c>
      <c r="F18" s="30">
        <v>0</v>
      </c>
      <c r="G18" s="30">
        <v>20</v>
      </c>
      <c r="H18" s="89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1"/>
      <c r="C19" s="97"/>
      <c r="D19" s="13"/>
      <c r="E19" s="67" t="s">
        <v>16</v>
      </c>
      <c r="F19" s="30">
        <v>0</v>
      </c>
      <c r="G19" s="30">
        <v>0</v>
      </c>
      <c r="H19" s="89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1"/>
      <c r="C20" s="98"/>
      <c r="D20" s="13"/>
      <c r="E20" s="67" t="s">
        <v>17</v>
      </c>
      <c r="F20" s="30">
        <v>0</v>
      </c>
      <c r="G20" s="30">
        <v>0</v>
      </c>
      <c r="H20" s="89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3"/>
      <c r="C21" s="92"/>
      <c r="D21" s="96"/>
      <c r="E21" s="72" t="s">
        <v>18</v>
      </c>
      <c r="F21" s="30">
        <v>0</v>
      </c>
      <c r="G21" s="30">
        <v>0</v>
      </c>
      <c r="H21" s="89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4"/>
      <c r="B22" s="70"/>
      <c r="C22" s="92"/>
      <c r="D22" s="96"/>
      <c r="E22" s="67" t="s">
        <v>19</v>
      </c>
      <c r="F22" s="30">
        <v>0</v>
      </c>
      <c r="G22" s="30">
        <v>0</v>
      </c>
      <c r="H22" s="89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4"/>
      <c r="B23" s="71"/>
      <c r="C23" s="99"/>
      <c r="D23" s="96"/>
      <c r="E23" s="67" t="s">
        <v>20</v>
      </c>
      <c r="F23" s="30">
        <v>0</v>
      </c>
      <c r="G23" s="30">
        <v>0</v>
      </c>
      <c r="H23" s="89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4"/>
      <c r="B24" s="71"/>
      <c r="C24" s="99"/>
      <c r="D24" s="100"/>
      <c r="E24" s="67" t="s">
        <v>21</v>
      </c>
      <c r="F24" s="30">
        <v>0</v>
      </c>
      <c r="G24" s="30">
        <v>0</v>
      </c>
      <c r="H24" s="89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4"/>
      <c r="B25" s="71"/>
      <c r="C25" s="99"/>
      <c r="D25" s="100"/>
      <c r="E25" s="67" t="s">
        <v>22</v>
      </c>
      <c r="F25" s="30">
        <v>0</v>
      </c>
      <c r="G25" s="30">
        <v>0</v>
      </c>
      <c r="H25" s="89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4"/>
      <c r="B26" s="71"/>
      <c r="C26" s="99"/>
      <c r="D26" s="100"/>
      <c r="E26" s="67" t="s">
        <v>23</v>
      </c>
      <c r="F26" s="30">
        <v>71.89</v>
      </c>
      <c r="G26" s="30">
        <v>63.98</v>
      </c>
      <c r="H26" s="89">
        <f t="shared" si="0"/>
        <v>-0.11002921129503412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4"/>
      <c r="B27" s="71"/>
      <c r="C27" s="99"/>
      <c r="D27" s="100"/>
      <c r="E27" s="67" t="s">
        <v>47</v>
      </c>
      <c r="F27" s="30">
        <v>0</v>
      </c>
      <c r="G27" s="30">
        <v>0</v>
      </c>
      <c r="H27" s="89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4"/>
      <c r="B28" s="71"/>
      <c r="C28" s="99"/>
      <c r="D28" s="100"/>
      <c r="E28" s="67" t="s">
        <v>25</v>
      </c>
      <c r="F28" s="75">
        <v>0</v>
      </c>
      <c r="G28" s="75">
        <v>0</v>
      </c>
      <c r="H28" s="89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20.25" customHeight="1">
      <c r="A29" s="74"/>
      <c r="B29" s="71"/>
      <c r="C29" s="99"/>
      <c r="D29" s="100"/>
      <c r="E29" s="69" t="s">
        <v>26</v>
      </c>
      <c r="F29" s="30">
        <v>0</v>
      </c>
      <c r="G29" s="30">
        <v>0</v>
      </c>
      <c r="H29" s="89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20.25" customHeight="1">
      <c r="A30" s="74"/>
      <c r="B30" s="71"/>
      <c r="C30" s="99"/>
      <c r="D30" s="100"/>
      <c r="E30" s="67" t="s">
        <v>27</v>
      </c>
      <c r="F30" s="77">
        <v>0</v>
      </c>
      <c r="G30" s="77">
        <v>0</v>
      </c>
      <c r="H30" s="89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74"/>
      <c r="B31" s="71"/>
      <c r="C31" s="99"/>
      <c r="D31" s="100"/>
      <c r="E31" s="67" t="s">
        <v>28</v>
      </c>
      <c r="F31" s="30">
        <v>0</v>
      </c>
      <c r="G31" s="30">
        <v>0</v>
      </c>
      <c r="H31" s="89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3"/>
      <c r="C32" s="101"/>
      <c r="D32" s="10"/>
      <c r="E32" s="67" t="s">
        <v>29</v>
      </c>
      <c r="F32" s="30">
        <v>0</v>
      </c>
      <c r="G32" s="30">
        <v>0</v>
      </c>
      <c r="H32" s="89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8"/>
      <c r="C33" s="101"/>
      <c r="D33" s="102"/>
      <c r="E33" s="67" t="s">
        <v>30</v>
      </c>
      <c r="F33" s="30">
        <v>0</v>
      </c>
      <c r="G33" s="30">
        <v>0</v>
      </c>
      <c r="H33" s="89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8"/>
      <c r="C34" s="101"/>
      <c r="D34" s="102"/>
      <c r="E34" s="67" t="s">
        <v>31</v>
      </c>
      <c r="F34" s="30">
        <v>0</v>
      </c>
      <c r="G34" s="30">
        <v>0</v>
      </c>
      <c r="H34" s="89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8"/>
      <c r="C35" s="101"/>
      <c r="D35" s="102"/>
      <c r="E35" s="67" t="s">
        <v>32</v>
      </c>
      <c r="F35" s="30">
        <v>0</v>
      </c>
      <c r="G35" s="30">
        <v>0</v>
      </c>
      <c r="H35" s="89">
        <f t="shared" si="0"/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12"/>
      <c r="B36" s="78"/>
      <c r="C36" s="101"/>
      <c r="D36" s="102"/>
      <c r="E36" s="67"/>
      <c r="F36" s="66"/>
      <c r="G36" s="66"/>
      <c r="H36" s="68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9.5" customHeight="1">
      <c r="A37" s="79" t="s">
        <v>48</v>
      </c>
      <c r="B37" s="78">
        <f>SUM(B7:B10)</f>
        <v>5716.26</v>
      </c>
      <c r="C37" s="78">
        <f>SUM(C7:C10)</f>
        <v>3817.38</v>
      </c>
      <c r="D37" s="103">
        <f>IF(B37&gt;0,(C37-B37)/B37,0)</f>
        <v>-0.3321892286215113</v>
      </c>
      <c r="E37" s="67" t="s">
        <v>49</v>
      </c>
      <c r="F37" s="81">
        <f>SUM(F7:F35)</f>
        <v>5716.26</v>
      </c>
      <c r="G37" s="81">
        <f>SUM(G7:G35)</f>
        <v>3817.38</v>
      </c>
      <c r="H37" s="103">
        <f>IF(F37&gt;0,(G37-F37)/F37,0)</f>
        <v>-0.3321892286215113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5"/>
      <c r="B38" s="5"/>
      <c r="C38" s="5"/>
      <c r="D38" s="5"/>
      <c r="E38" s="5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6:7" ht="11.25">
      <c r="F40" s="3"/>
      <c r="G40" s="3"/>
    </row>
    <row r="41" spans="6:8" ht="11.25">
      <c r="F41" s="3"/>
      <c r="H41" s="3"/>
    </row>
    <row r="42" spans="6:8" ht="11.25">
      <c r="F42" s="3"/>
      <c r="H42" s="3"/>
    </row>
    <row r="43" ht="11.25">
      <c r="H43" s="3"/>
    </row>
    <row r="44" ht="11.25">
      <c r="H44" s="3"/>
    </row>
    <row r="45" ht="11.25">
      <c r="H45" s="3"/>
    </row>
    <row r="46" ht="11.25">
      <c r="H46" s="3"/>
    </row>
    <row r="48" ht="11.25">
      <c r="E48" s="3"/>
    </row>
  </sheetData>
  <sheetProtection/>
  <mergeCells count="2">
    <mergeCell ref="A5:A6"/>
    <mergeCell ref="E5:E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50</v>
      </c>
      <c r="B2" s="4"/>
      <c r="C2" s="4"/>
      <c r="D2" s="53"/>
      <c r="E2" s="53"/>
      <c r="F2" s="5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4" t="s">
        <v>36</v>
      </c>
      <c r="B4" s="54"/>
      <c r="C4" s="54" t="s">
        <v>37</v>
      </c>
      <c r="D4" s="55"/>
      <c r="E4" s="55"/>
      <c r="F4" s="5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6" t="s">
        <v>38</v>
      </c>
      <c r="B5" s="57" t="s">
        <v>51</v>
      </c>
      <c r="C5" s="58" t="s">
        <v>38</v>
      </c>
      <c r="D5" s="59" t="s">
        <v>51</v>
      </c>
      <c r="E5" s="55"/>
      <c r="F5" s="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6"/>
      <c r="B6" s="54"/>
      <c r="C6" s="58"/>
      <c r="D6" s="60" t="s">
        <v>52</v>
      </c>
      <c r="E6" s="61" t="s">
        <v>53</v>
      </c>
      <c r="F6" s="62" t="s">
        <v>54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3" t="s">
        <v>55</v>
      </c>
      <c r="B7" s="10">
        <v>3797.38</v>
      </c>
      <c r="C7" s="64" t="s">
        <v>4</v>
      </c>
      <c r="D7" s="30">
        <f aca="true" t="shared" si="0" ref="D7:D35">E7+F7</f>
        <v>0</v>
      </c>
      <c r="E7" s="30">
        <v>0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56</v>
      </c>
      <c r="B8" s="13">
        <v>20</v>
      </c>
      <c r="C8" s="64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5"/>
      <c r="B9" s="66"/>
      <c r="C9" s="67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5"/>
      <c r="B10" s="68"/>
      <c r="C10" s="67" t="s">
        <v>7</v>
      </c>
      <c r="D10" s="30">
        <f t="shared" si="0"/>
        <v>0</v>
      </c>
      <c r="E10" s="30">
        <v>0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69"/>
      <c r="B11" s="70"/>
      <c r="C11" s="67" t="s">
        <v>8</v>
      </c>
      <c r="D11" s="30">
        <f t="shared" si="0"/>
        <v>0</v>
      </c>
      <c r="E11" s="30">
        <v>0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69"/>
      <c r="B12" s="71"/>
      <c r="C12" s="67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69"/>
      <c r="B13" s="71"/>
      <c r="C13" s="67" t="s">
        <v>10</v>
      </c>
      <c r="D13" s="30">
        <f t="shared" si="0"/>
        <v>0</v>
      </c>
      <c r="E13" s="30">
        <v>0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1"/>
      <c r="C14" s="67" t="s">
        <v>11</v>
      </c>
      <c r="D14" s="30">
        <f t="shared" si="0"/>
        <v>3707.71</v>
      </c>
      <c r="E14" s="30">
        <v>3707.71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1"/>
      <c r="C15" s="67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3"/>
      <c r="B16" s="71"/>
      <c r="C16" s="67" t="s">
        <v>13</v>
      </c>
      <c r="D16" s="30">
        <f t="shared" si="0"/>
        <v>25.69</v>
      </c>
      <c r="E16" s="30">
        <v>25.69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1"/>
      <c r="C17" s="72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1"/>
      <c r="C18" s="72" t="s">
        <v>15</v>
      </c>
      <c r="D18" s="30">
        <f t="shared" si="0"/>
        <v>20</v>
      </c>
      <c r="E18" s="30">
        <v>0</v>
      </c>
      <c r="F18" s="13">
        <v>20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1"/>
      <c r="C19" s="67" t="s">
        <v>16</v>
      </c>
      <c r="D19" s="30">
        <f t="shared" si="0"/>
        <v>0</v>
      </c>
      <c r="E19" s="30">
        <v>0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1"/>
      <c r="C20" s="67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3"/>
      <c r="C21" s="72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4"/>
      <c r="B22" s="70"/>
      <c r="C22" s="67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4"/>
      <c r="B23" s="71"/>
      <c r="C23" s="67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4"/>
      <c r="B24" s="71"/>
      <c r="C24" s="67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4"/>
      <c r="B25" s="71"/>
      <c r="C25" s="67" t="s">
        <v>22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4"/>
      <c r="B26" s="71"/>
      <c r="C26" s="67" t="s">
        <v>23</v>
      </c>
      <c r="D26" s="30">
        <f t="shared" si="0"/>
        <v>63.98</v>
      </c>
      <c r="E26" s="30">
        <v>63.98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4"/>
      <c r="B27" s="71"/>
      <c r="C27" s="67" t="s">
        <v>47</v>
      </c>
      <c r="D27" s="30">
        <f t="shared" si="0"/>
        <v>0</v>
      </c>
      <c r="E27" s="75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4"/>
      <c r="B28" s="71"/>
      <c r="C28" s="67" t="s">
        <v>25</v>
      </c>
      <c r="D28" s="52">
        <f t="shared" si="0"/>
        <v>0</v>
      </c>
      <c r="E28" s="30">
        <v>0</v>
      </c>
      <c r="F28" s="76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20.25" customHeight="1">
      <c r="A29" s="74"/>
      <c r="B29" s="71"/>
      <c r="C29" s="67" t="s">
        <v>57</v>
      </c>
      <c r="D29" s="30">
        <f t="shared" si="0"/>
        <v>0</v>
      </c>
      <c r="E29" s="77">
        <v>0</v>
      </c>
      <c r="F29" s="11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20.25" customHeight="1">
      <c r="A30" s="74"/>
      <c r="B30" s="71"/>
      <c r="C30" s="67" t="s">
        <v>27</v>
      </c>
      <c r="D30" s="30">
        <f t="shared" si="0"/>
        <v>0</v>
      </c>
      <c r="E30" s="77">
        <v>0</v>
      </c>
      <c r="F30" s="14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74"/>
      <c r="B31" s="71"/>
      <c r="C31" s="67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3"/>
      <c r="C32" s="67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8"/>
      <c r="C33" s="67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8"/>
      <c r="C34" s="67" t="s">
        <v>31</v>
      </c>
      <c r="D34" s="30">
        <f t="shared" si="0"/>
        <v>0</v>
      </c>
      <c r="E34" s="30">
        <v>0</v>
      </c>
      <c r="F34" s="10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8"/>
      <c r="C35" s="67" t="s">
        <v>32</v>
      </c>
      <c r="D35" s="30">
        <f t="shared" si="0"/>
        <v>0</v>
      </c>
      <c r="E35" s="52">
        <v>0</v>
      </c>
      <c r="F35" s="13">
        <v>0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12"/>
      <c r="B36" s="78"/>
      <c r="C36" s="67"/>
      <c r="D36" s="66"/>
      <c r="E36" s="66"/>
      <c r="F36" s="66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9.5" customHeight="1">
      <c r="A37" s="79" t="s">
        <v>48</v>
      </c>
      <c r="B37" s="80">
        <f>SUM(B7:B8)</f>
        <v>3817.38</v>
      </c>
      <c r="C37" s="67" t="s">
        <v>49</v>
      </c>
      <c r="D37" s="81">
        <f>SUM(D7:D35)</f>
        <v>3817.38</v>
      </c>
      <c r="E37" s="81">
        <f>SUM(E7:E35)</f>
        <v>3797.38</v>
      </c>
      <c r="F37" s="81">
        <f>SUM(F7:F35)</f>
        <v>20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5"/>
      <c r="B38" s="5"/>
      <c r="C38" s="5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  <row r="39" spans="1:253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</row>
    <row r="40" spans="4:6" ht="12.75" customHeight="1">
      <c r="D40" s="3"/>
      <c r="F40" s="3"/>
    </row>
    <row r="41" spans="4:6" ht="12.75" customHeight="1">
      <c r="D41" s="3"/>
      <c r="E41" s="3"/>
      <c r="F41" s="3"/>
    </row>
    <row r="42" spans="4:6" ht="12.75" customHeight="1">
      <c r="D42" s="3"/>
      <c r="E42" s="3"/>
      <c r="F42" s="3"/>
    </row>
  </sheetData>
  <sheetProtection/>
  <mergeCells count="3">
    <mergeCell ref="A5:A6"/>
    <mergeCell ref="B5:B6"/>
    <mergeCell ref="C5:C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showGridLines="0" showZeros="0" workbookViewId="0" topLeftCell="A34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42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58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38</v>
      </c>
      <c r="B4" s="18"/>
      <c r="C4" s="44" t="s">
        <v>48</v>
      </c>
      <c r="D4" s="45" t="s">
        <v>53</v>
      </c>
      <c r="E4" s="45" t="s">
        <v>59</v>
      </c>
      <c r="F4" s="45" t="s">
        <v>60</v>
      </c>
      <c r="G4" s="51" t="s">
        <v>61</v>
      </c>
    </row>
    <row r="5" spans="1:7" ht="19.5" customHeight="1">
      <c r="A5" s="23" t="s">
        <v>62</v>
      </c>
      <c r="B5" s="40" t="s">
        <v>63</v>
      </c>
      <c r="C5" s="44"/>
      <c r="D5" s="45"/>
      <c r="E5" s="45"/>
      <c r="F5" s="45"/>
      <c r="G5" s="51"/>
    </row>
    <row r="6" spans="1:9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8" t="s">
        <v>33</v>
      </c>
      <c r="F6" s="28" t="s">
        <v>33</v>
      </c>
      <c r="G6" s="28" t="s">
        <v>33</v>
      </c>
      <c r="H6" s="34"/>
      <c r="I6" s="34"/>
    </row>
    <row r="7" spans="1:9" ht="15.75" customHeight="1">
      <c r="A7" s="29"/>
      <c r="B7" s="47" t="s">
        <v>3</v>
      </c>
      <c r="C7" s="49">
        <v>3817.38</v>
      </c>
      <c r="D7" s="52">
        <v>3797.38</v>
      </c>
      <c r="E7" s="52">
        <v>20</v>
      </c>
      <c r="F7" s="52">
        <v>0</v>
      </c>
      <c r="G7" s="50">
        <v>0</v>
      </c>
      <c r="H7" s="38"/>
      <c r="I7" s="38"/>
    </row>
    <row r="8" spans="1:7" ht="15.75" customHeight="1">
      <c r="A8" s="29" t="s">
        <v>64</v>
      </c>
      <c r="B8" s="47" t="s">
        <v>11</v>
      </c>
      <c r="C8" s="49">
        <v>3707.71</v>
      </c>
      <c r="D8" s="52">
        <v>3707.71</v>
      </c>
      <c r="E8" s="52">
        <v>0</v>
      </c>
      <c r="F8" s="52">
        <v>0</v>
      </c>
      <c r="G8" s="50">
        <v>0</v>
      </c>
    </row>
    <row r="9" spans="1:7" ht="15.75" customHeight="1">
      <c r="A9" s="29" t="s">
        <v>65</v>
      </c>
      <c r="B9" s="47" t="s">
        <v>66</v>
      </c>
      <c r="C9" s="49">
        <v>734.86</v>
      </c>
      <c r="D9" s="52">
        <v>734.86</v>
      </c>
      <c r="E9" s="52">
        <v>0</v>
      </c>
      <c r="F9" s="52">
        <v>0</v>
      </c>
      <c r="G9" s="50">
        <v>0</v>
      </c>
    </row>
    <row r="10" spans="1:7" ht="15.75" customHeight="1">
      <c r="A10" s="29" t="s">
        <v>67</v>
      </c>
      <c r="B10" s="47" t="s">
        <v>68</v>
      </c>
      <c r="C10" s="49">
        <v>248.01</v>
      </c>
      <c r="D10" s="52">
        <v>248.01</v>
      </c>
      <c r="E10" s="52">
        <v>0</v>
      </c>
      <c r="F10" s="52">
        <v>0</v>
      </c>
      <c r="G10" s="50">
        <v>0</v>
      </c>
    </row>
    <row r="11" spans="1:7" ht="15.75" customHeight="1">
      <c r="A11" s="29" t="s">
        <v>69</v>
      </c>
      <c r="B11" s="47" t="s">
        <v>70</v>
      </c>
      <c r="C11" s="49">
        <v>178.2</v>
      </c>
      <c r="D11" s="52">
        <v>178.2</v>
      </c>
      <c r="E11" s="52">
        <v>0</v>
      </c>
      <c r="F11" s="52">
        <v>0</v>
      </c>
      <c r="G11" s="50">
        <v>0</v>
      </c>
    </row>
    <row r="12" spans="1:7" ht="15.75" customHeight="1">
      <c r="A12" s="29" t="s">
        <v>71</v>
      </c>
      <c r="B12" s="47" t="s">
        <v>72</v>
      </c>
      <c r="C12" s="49">
        <v>15.44</v>
      </c>
      <c r="D12" s="52">
        <v>15.44</v>
      </c>
      <c r="E12" s="52">
        <v>0</v>
      </c>
      <c r="F12" s="52">
        <v>0</v>
      </c>
      <c r="G12" s="50">
        <v>0</v>
      </c>
    </row>
    <row r="13" spans="1:7" ht="15.75" customHeight="1">
      <c r="A13" s="29" t="s">
        <v>73</v>
      </c>
      <c r="B13" s="47" t="s">
        <v>74</v>
      </c>
      <c r="C13" s="49">
        <v>293.21</v>
      </c>
      <c r="D13" s="52">
        <v>293.21</v>
      </c>
      <c r="E13" s="52">
        <v>0</v>
      </c>
      <c r="F13" s="52">
        <v>0</v>
      </c>
      <c r="G13" s="50">
        <v>0</v>
      </c>
    </row>
    <row r="14" spans="1:7" ht="15.75" customHeight="1">
      <c r="A14" s="29" t="s">
        <v>75</v>
      </c>
      <c r="B14" s="47" t="s">
        <v>76</v>
      </c>
      <c r="C14" s="49">
        <v>80.13</v>
      </c>
      <c r="D14" s="52">
        <v>80.13</v>
      </c>
      <c r="E14" s="52">
        <v>0</v>
      </c>
      <c r="F14" s="52">
        <v>0</v>
      </c>
      <c r="G14" s="50">
        <v>0</v>
      </c>
    </row>
    <row r="15" spans="1:7" ht="15.75" customHeight="1">
      <c r="A15" s="29" t="s">
        <v>77</v>
      </c>
      <c r="B15" s="47" t="s">
        <v>78</v>
      </c>
      <c r="C15" s="49">
        <v>23.63</v>
      </c>
      <c r="D15" s="52">
        <v>23.63</v>
      </c>
      <c r="E15" s="52">
        <v>0</v>
      </c>
      <c r="F15" s="52">
        <v>0</v>
      </c>
      <c r="G15" s="50">
        <v>0</v>
      </c>
    </row>
    <row r="16" spans="1:7" ht="15.75" customHeight="1">
      <c r="A16" s="29" t="s">
        <v>79</v>
      </c>
      <c r="B16" s="47" t="s">
        <v>80</v>
      </c>
      <c r="C16" s="49">
        <v>0.93</v>
      </c>
      <c r="D16" s="52">
        <v>0.93</v>
      </c>
      <c r="E16" s="52">
        <v>0</v>
      </c>
      <c r="F16" s="52">
        <v>0</v>
      </c>
      <c r="G16" s="50">
        <v>0</v>
      </c>
    </row>
    <row r="17" spans="1:7" ht="18.75" customHeight="1">
      <c r="A17" s="29" t="s">
        <v>81</v>
      </c>
      <c r="B17" s="47" t="s">
        <v>82</v>
      </c>
      <c r="C17" s="49">
        <v>55.57</v>
      </c>
      <c r="D17" s="52">
        <v>55.57</v>
      </c>
      <c r="E17" s="52">
        <v>0</v>
      </c>
      <c r="F17" s="52">
        <v>0</v>
      </c>
      <c r="G17" s="50">
        <v>0</v>
      </c>
    </row>
    <row r="18" spans="1:7" ht="15.75" customHeight="1">
      <c r="A18" s="29" t="s">
        <v>83</v>
      </c>
      <c r="B18" s="47" t="s">
        <v>84</v>
      </c>
      <c r="C18" s="49">
        <v>11</v>
      </c>
      <c r="D18" s="52">
        <v>11</v>
      </c>
      <c r="E18" s="52">
        <v>0</v>
      </c>
      <c r="F18" s="52">
        <v>0</v>
      </c>
      <c r="G18" s="50">
        <v>0</v>
      </c>
    </row>
    <row r="19" spans="1:7" ht="15.75" customHeight="1">
      <c r="A19" s="29" t="s">
        <v>85</v>
      </c>
      <c r="B19" s="47" t="s">
        <v>86</v>
      </c>
      <c r="C19" s="49">
        <v>11</v>
      </c>
      <c r="D19" s="52">
        <v>11</v>
      </c>
      <c r="E19" s="52">
        <v>0</v>
      </c>
      <c r="F19" s="52">
        <v>0</v>
      </c>
      <c r="G19" s="50">
        <v>0</v>
      </c>
    </row>
    <row r="20" spans="1:7" ht="15.75" customHeight="1">
      <c r="A20" s="29" t="s">
        <v>87</v>
      </c>
      <c r="B20" s="47" t="s">
        <v>88</v>
      </c>
      <c r="C20" s="49">
        <v>414.72</v>
      </c>
      <c r="D20" s="52">
        <v>414.72</v>
      </c>
      <c r="E20" s="52">
        <v>0</v>
      </c>
      <c r="F20" s="52">
        <v>0</v>
      </c>
      <c r="G20" s="50">
        <v>0</v>
      </c>
    </row>
    <row r="21" spans="1:7" ht="15.75" customHeight="1">
      <c r="A21" s="29" t="s">
        <v>89</v>
      </c>
      <c r="B21" s="47" t="s">
        <v>90</v>
      </c>
      <c r="C21" s="49">
        <v>414.72</v>
      </c>
      <c r="D21" s="52">
        <v>414.72</v>
      </c>
      <c r="E21" s="52">
        <v>0</v>
      </c>
      <c r="F21" s="52">
        <v>0</v>
      </c>
      <c r="G21" s="50">
        <v>0</v>
      </c>
    </row>
    <row r="22" spans="1:7" ht="15.75" customHeight="1">
      <c r="A22" s="29" t="s">
        <v>91</v>
      </c>
      <c r="B22" s="47" t="s">
        <v>92</v>
      </c>
      <c r="C22" s="49">
        <v>2467</v>
      </c>
      <c r="D22" s="52">
        <v>2467</v>
      </c>
      <c r="E22" s="52">
        <v>0</v>
      </c>
      <c r="F22" s="52">
        <v>0</v>
      </c>
      <c r="G22" s="50">
        <v>0</v>
      </c>
    </row>
    <row r="23" spans="1:7" ht="15.75" customHeight="1">
      <c r="A23" s="29" t="s">
        <v>93</v>
      </c>
      <c r="B23" s="47" t="s">
        <v>94</v>
      </c>
      <c r="C23" s="49">
        <v>2467</v>
      </c>
      <c r="D23" s="52">
        <v>2467</v>
      </c>
      <c r="E23" s="52">
        <v>0</v>
      </c>
      <c r="F23" s="52">
        <v>0</v>
      </c>
      <c r="G23" s="50">
        <v>0</v>
      </c>
    </row>
    <row r="24" spans="1:7" ht="15.75" customHeight="1">
      <c r="A24" s="29" t="s">
        <v>95</v>
      </c>
      <c r="B24" s="47" t="s">
        <v>96</v>
      </c>
      <c r="C24" s="49">
        <v>25.69</v>
      </c>
      <c r="D24" s="52">
        <v>25.69</v>
      </c>
      <c r="E24" s="52">
        <v>0</v>
      </c>
      <c r="F24" s="52">
        <v>0</v>
      </c>
      <c r="G24" s="50">
        <v>0</v>
      </c>
    </row>
    <row r="25" spans="1:7" ht="15.75" customHeight="1">
      <c r="A25" s="29" t="s">
        <v>97</v>
      </c>
      <c r="B25" s="47" t="s">
        <v>98</v>
      </c>
      <c r="C25" s="49">
        <v>0.78</v>
      </c>
      <c r="D25" s="52">
        <v>0.78</v>
      </c>
      <c r="E25" s="52">
        <v>0</v>
      </c>
      <c r="F25" s="52">
        <v>0</v>
      </c>
      <c r="G25" s="50">
        <v>0</v>
      </c>
    </row>
    <row r="26" spans="1:7" ht="15.75" customHeight="1">
      <c r="A26" s="29" t="s">
        <v>99</v>
      </c>
      <c r="B26" s="47" t="s">
        <v>100</v>
      </c>
      <c r="C26" s="49">
        <v>0.78</v>
      </c>
      <c r="D26" s="52">
        <v>0.78</v>
      </c>
      <c r="E26" s="52">
        <v>0</v>
      </c>
      <c r="F26" s="52">
        <v>0</v>
      </c>
      <c r="G26" s="50">
        <v>0</v>
      </c>
    </row>
    <row r="27" spans="1:7" ht="15.75" customHeight="1">
      <c r="A27" s="29" t="s">
        <v>101</v>
      </c>
      <c r="B27" s="47" t="s">
        <v>102</v>
      </c>
      <c r="C27" s="49">
        <v>24.91</v>
      </c>
      <c r="D27" s="52">
        <v>24.91</v>
      </c>
      <c r="E27" s="52">
        <v>0</v>
      </c>
      <c r="F27" s="52">
        <v>0</v>
      </c>
      <c r="G27" s="50">
        <v>0</v>
      </c>
    </row>
    <row r="28" spans="1:7" ht="15.75" customHeight="1">
      <c r="A28" s="29" t="s">
        <v>103</v>
      </c>
      <c r="B28" s="47" t="s">
        <v>104</v>
      </c>
      <c r="C28" s="49">
        <v>11.69</v>
      </c>
      <c r="D28" s="52">
        <v>11.69</v>
      </c>
      <c r="E28" s="52">
        <v>0</v>
      </c>
      <c r="F28" s="52">
        <v>0</v>
      </c>
      <c r="G28" s="50">
        <v>0</v>
      </c>
    </row>
    <row r="29" spans="1:7" ht="15.75" customHeight="1">
      <c r="A29" s="29" t="s">
        <v>105</v>
      </c>
      <c r="B29" s="47" t="s">
        <v>106</v>
      </c>
      <c r="C29" s="49">
        <v>12.27</v>
      </c>
      <c r="D29" s="52">
        <v>12.27</v>
      </c>
      <c r="E29" s="52">
        <v>0</v>
      </c>
      <c r="F29" s="52">
        <v>0</v>
      </c>
      <c r="G29" s="50">
        <v>0</v>
      </c>
    </row>
    <row r="30" spans="1:7" ht="15.75" customHeight="1">
      <c r="A30" s="29" t="s">
        <v>107</v>
      </c>
      <c r="B30" s="47" t="s">
        <v>108</v>
      </c>
      <c r="C30" s="49">
        <v>0.95</v>
      </c>
      <c r="D30" s="52">
        <v>0.95</v>
      </c>
      <c r="E30" s="52">
        <v>0</v>
      </c>
      <c r="F30" s="52">
        <v>0</v>
      </c>
      <c r="G30" s="50">
        <v>0</v>
      </c>
    </row>
    <row r="31" spans="1:7" ht="15.75" customHeight="1">
      <c r="A31" s="29" t="s">
        <v>109</v>
      </c>
      <c r="B31" s="47" t="s">
        <v>15</v>
      </c>
      <c r="C31" s="49">
        <v>20</v>
      </c>
      <c r="D31" s="52">
        <v>0</v>
      </c>
      <c r="E31" s="52">
        <v>20</v>
      </c>
      <c r="F31" s="52">
        <v>0</v>
      </c>
      <c r="G31" s="50">
        <v>0</v>
      </c>
    </row>
    <row r="32" spans="1:7" ht="18.75" customHeight="1">
      <c r="A32" s="29" t="s">
        <v>110</v>
      </c>
      <c r="B32" s="47" t="s">
        <v>111</v>
      </c>
      <c r="C32" s="49">
        <v>20</v>
      </c>
      <c r="D32" s="52">
        <v>0</v>
      </c>
      <c r="E32" s="52">
        <v>20</v>
      </c>
      <c r="F32" s="52">
        <v>0</v>
      </c>
      <c r="G32" s="50">
        <v>0</v>
      </c>
    </row>
    <row r="33" spans="1:7" ht="18.75" customHeight="1">
      <c r="A33" s="29" t="s">
        <v>112</v>
      </c>
      <c r="B33" s="47" t="s">
        <v>113</v>
      </c>
      <c r="C33" s="49">
        <v>20</v>
      </c>
      <c r="D33" s="52">
        <v>0</v>
      </c>
      <c r="E33" s="52">
        <v>20</v>
      </c>
      <c r="F33" s="52">
        <v>0</v>
      </c>
      <c r="G33" s="50">
        <v>0</v>
      </c>
    </row>
    <row r="34" spans="1:7" ht="15.75" customHeight="1">
      <c r="A34" s="29" t="s">
        <v>114</v>
      </c>
      <c r="B34" s="47" t="s">
        <v>23</v>
      </c>
      <c r="C34" s="49">
        <v>63.98</v>
      </c>
      <c r="D34" s="52">
        <v>63.98</v>
      </c>
      <c r="E34" s="52">
        <v>0</v>
      </c>
      <c r="F34" s="52">
        <v>0</v>
      </c>
      <c r="G34" s="50">
        <v>0</v>
      </c>
    </row>
    <row r="35" spans="1:7" ht="15.75" customHeight="1">
      <c r="A35" s="29" t="s">
        <v>115</v>
      </c>
      <c r="B35" s="47" t="s">
        <v>116</v>
      </c>
      <c r="C35" s="49">
        <v>63.98</v>
      </c>
      <c r="D35" s="52">
        <v>63.98</v>
      </c>
      <c r="E35" s="52">
        <v>0</v>
      </c>
      <c r="F35" s="52">
        <v>0</v>
      </c>
      <c r="G35" s="50">
        <v>0</v>
      </c>
    </row>
    <row r="36" spans="1:7" ht="15.75" customHeight="1">
      <c r="A36" s="29" t="s">
        <v>117</v>
      </c>
      <c r="B36" s="47" t="s">
        <v>118</v>
      </c>
      <c r="C36" s="49">
        <v>39.67</v>
      </c>
      <c r="D36" s="52">
        <v>39.67</v>
      </c>
      <c r="E36" s="52">
        <v>0</v>
      </c>
      <c r="F36" s="52">
        <v>0</v>
      </c>
      <c r="G36" s="50">
        <v>0</v>
      </c>
    </row>
    <row r="37" spans="1:7" ht="15.75" customHeight="1">
      <c r="A37" s="29" t="s">
        <v>119</v>
      </c>
      <c r="B37" s="47" t="s">
        <v>120</v>
      </c>
      <c r="C37" s="49">
        <v>24.31</v>
      </c>
      <c r="D37" s="52">
        <v>24.31</v>
      </c>
      <c r="E37" s="52">
        <v>0</v>
      </c>
      <c r="F37" s="52">
        <v>0</v>
      </c>
      <c r="G37" s="50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showGridLines="0" showZeros="0" workbookViewId="0" topLeftCell="A22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41.66015625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121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38</v>
      </c>
      <c r="B4" s="18"/>
      <c r="C4" s="44" t="s">
        <v>49</v>
      </c>
      <c r="D4" s="45" t="s">
        <v>122</v>
      </c>
      <c r="E4" s="46" t="s">
        <v>123</v>
      </c>
    </row>
    <row r="5" spans="1:5" ht="19.5" customHeight="1">
      <c r="A5" s="23" t="s">
        <v>62</v>
      </c>
      <c r="B5" s="40" t="s">
        <v>63</v>
      </c>
      <c r="C5" s="44"/>
      <c r="D5" s="45"/>
      <c r="E5" s="46"/>
    </row>
    <row r="6" spans="1:7" ht="19.5" customHeight="1">
      <c r="A6" s="27" t="s">
        <v>33</v>
      </c>
      <c r="B6" s="28" t="s">
        <v>33</v>
      </c>
      <c r="C6" s="28" t="s">
        <v>33</v>
      </c>
      <c r="D6" s="28"/>
      <c r="E6" s="28" t="s">
        <v>33</v>
      </c>
      <c r="F6" s="34"/>
      <c r="G6" s="34"/>
    </row>
    <row r="7" spans="1:7" ht="15.75" customHeight="1">
      <c r="A7" s="29"/>
      <c r="B7" s="47" t="s">
        <v>3</v>
      </c>
      <c r="C7" s="48">
        <v>3817.38</v>
      </c>
      <c r="D7" s="49">
        <v>630.62</v>
      </c>
      <c r="E7" s="50">
        <v>3186.76</v>
      </c>
      <c r="F7" s="38"/>
      <c r="G7" s="38"/>
    </row>
    <row r="8" spans="1:5" ht="15.75" customHeight="1">
      <c r="A8" s="29" t="s">
        <v>64</v>
      </c>
      <c r="B8" s="47" t="s">
        <v>11</v>
      </c>
      <c r="C8" s="48">
        <v>3707.71</v>
      </c>
      <c r="D8" s="49">
        <v>540.95</v>
      </c>
      <c r="E8" s="50">
        <v>3166.76</v>
      </c>
    </row>
    <row r="9" spans="1:5" ht="15.75" customHeight="1">
      <c r="A9" s="29" t="s">
        <v>65</v>
      </c>
      <c r="B9" s="47" t="s">
        <v>66</v>
      </c>
      <c r="C9" s="48">
        <v>734.86</v>
      </c>
      <c r="D9" s="49">
        <v>460.82</v>
      </c>
      <c r="E9" s="50">
        <v>274.04</v>
      </c>
    </row>
    <row r="10" spans="1:5" ht="15.75" customHeight="1">
      <c r="A10" s="29" t="s">
        <v>67</v>
      </c>
      <c r="B10" s="47" t="s">
        <v>68</v>
      </c>
      <c r="C10" s="48">
        <v>248.01</v>
      </c>
      <c r="D10" s="49">
        <v>241.01</v>
      </c>
      <c r="E10" s="50">
        <v>7</v>
      </c>
    </row>
    <row r="11" spans="1:5" ht="15.75" customHeight="1">
      <c r="A11" s="29" t="s">
        <v>69</v>
      </c>
      <c r="B11" s="47" t="s">
        <v>70</v>
      </c>
      <c r="C11" s="48">
        <v>178.2</v>
      </c>
      <c r="D11" s="49">
        <v>0</v>
      </c>
      <c r="E11" s="50">
        <v>178.2</v>
      </c>
    </row>
    <row r="12" spans="1:5" ht="15.75" customHeight="1">
      <c r="A12" s="29" t="s">
        <v>71</v>
      </c>
      <c r="B12" s="47" t="s">
        <v>72</v>
      </c>
      <c r="C12" s="48">
        <v>15.44</v>
      </c>
      <c r="D12" s="49">
        <v>0</v>
      </c>
      <c r="E12" s="50">
        <v>15.44</v>
      </c>
    </row>
    <row r="13" spans="1:5" ht="15.75" customHeight="1">
      <c r="A13" s="29" t="s">
        <v>73</v>
      </c>
      <c r="B13" s="47" t="s">
        <v>74</v>
      </c>
      <c r="C13" s="48">
        <v>293.21</v>
      </c>
      <c r="D13" s="49">
        <v>219.81</v>
      </c>
      <c r="E13" s="50">
        <v>73.4</v>
      </c>
    </row>
    <row r="14" spans="1:5" ht="15.75" customHeight="1">
      <c r="A14" s="29" t="s">
        <v>75</v>
      </c>
      <c r="B14" s="47" t="s">
        <v>76</v>
      </c>
      <c r="C14" s="48">
        <v>80.13</v>
      </c>
      <c r="D14" s="49">
        <v>80.13</v>
      </c>
      <c r="E14" s="50">
        <v>0</v>
      </c>
    </row>
    <row r="15" spans="1:5" ht="15.75" customHeight="1">
      <c r="A15" s="29" t="s">
        <v>77</v>
      </c>
      <c r="B15" s="47" t="s">
        <v>78</v>
      </c>
      <c r="C15" s="48">
        <v>23.63</v>
      </c>
      <c r="D15" s="49">
        <v>23.63</v>
      </c>
      <c r="E15" s="50">
        <v>0</v>
      </c>
    </row>
    <row r="16" spans="1:5" ht="15.75" customHeight="1">
      <c r="A16" s="29" t="s">
        <v>79</v>
      </c>
      <c r="B16" s="47" t="s">
        <v>80</v>
      </c>
      <c r="C16" s="48">
        <v>0.93</v>
      </c>
      <c r="D16" s="49">
        <v>0.93</v>
      </c>
      <c r="E16" s="50">
        <v>0</v>
      </c>
    </row>
    <row r="17" spans="1:5" ht="18.75" customHeight="1">
      <c r="A17" s="29" t="s">
        <v>81</v>
      </c>
      <c r="B17" s="47" t="s">
        <v>82</v>
      </c>
      <c r="C17" s="48">
        <v>55.57</v>
      </c>
      <c r="D17" s="49">
        <v>55.57</v>
      </c>
      <c r="E17" s="50">
        <v>0</v>
      </c>
    </row>
    <row r="18" spans="1:5" ht="15.75" customHeight="1">
      <c r="A18" s="29" t="s">
        <v>83</v>
      </c>
      <c r="B18" s="47" t="s">
        <v>84</v>
      </c>
      <c r="C18" s="48">
        <v>11</v>
      </c>
      <c r="D18" s="49">
        <v>0</v>
      </c>
      <c r="E18" s="50">
        <v>11</v>
      </c>
    </row>
    <row r="19" spans="1:5" ht="15.75" customHeight="1">
      <c r="A19" s="29" t="s">
        <v>85</v>
      </c>
      <c r="B19" s="47" t="s">
        <v>86</v>
      </c>
      <c r="C19" s="48">
        <v>11</v>
      </c>
      <c r="D19" s="49">
        <v>0</v>
      </c>
      <c r="E19" s="50">
        <v>11</v>
      </c>
    </row>
    <row r="20" spans="1:5" ht="15.75" customHeight="1">
      <c r="A20" s="29" t="s">
        <v>87</v>
      </c>
      <c r="B20" s="47" t="s">
        <v>88</v>
      </c>
      <c r="C20" s="48">
        <v>414.72</v>
      </c>
      <c r="D20" s="49">
        <v>0</v>
      </c>
      <c r="E20" s="50">
        <v>414.72</v>
      </c>
    </row>
    <row r="21" spans="1:5" ht="15.75" customHeight="1">
      <c r="A21" s="29" t="s">
        <v>89</v>
      </c>
      <c r="B21" s="47" t="s">
        <v>90</v>
      </c>
      <c r="C21" s="48">
        <v>414.72</v>
      </c>
      <c r="D21" s="49">
        <v>0</v>
      </c>
      <c r="E21" s="50">
        <v>414.72</v>
      </c>
    </row>
    <row r="22" spans="1:5" ht="15.75" customHeight="1">
      <c r="A22" s="29" t="s">
        <v>91</v>
      </c>
      <c r="B22" s="47" t="s">
        <v>92</v>
      </c>
      <c r="C22" s="48">
        <v>2467</v>
      </c>
      <c r="D22" s="49">
        <v>0</v>
      </c>
      <c r="E22" s="50">
        <v>2467</v>
      </c>
    </row>
    <row r="23" spans="1:5" ht="15.75" customHeight="1">
      <c r="A23" s="29" t="s">
        <v>93</v>
      </c>
      <c r="B23" s="47" t="s">
        <v>94</v>
      </c>
      <c r="C23" s="48">
        <v>2467</v>
      </c>
      <c r="D23" s="49">
        <v>0</v>
      </c>
      <c r="E23" s="50">
        <v>2467</v>
      </c>
    </row>
    <row r="24" spans="1:5" ht="15.75" customHeight="1">
      <c r="A24" s="29" t="s">
        <v>95</v>
      </c>
      <c r="B24" s="47" t="s">
        <v>96</v>
      </c>
      <c r="C24" s="48">
        <v>25.69</v>
      </c>
      <c r="D24" s="49">
        <v>25.69</v>
      </c>
      <c r="E24" s="50">
        <v>0</v>
      </c>
    </row>
    <row r="25" spans="1:5" ht="15.75" customHeight="1">
      <c r="A25" s="29" t="s">
        <v>97</v>
      </c>
      <c r="B25" s="47" t="s">
        <v>98</v>
      </c>
      <c r="C25" s="48">
        <v>0.78</v>
      </c>
      <c r="D25" s="49">
        <v>0.78</v>
      </c>
      <c r="E25" s="50">
        <v>0</v>
      </c>
    </row>
    <row r="26" spans="1:5" ht="15.75" customHeight="1">
      <c r="A26" s="29" t="s">
        <v>99</v>
      </c>
      <c r="B26" s="47" t="s">
        <v>100</v>
      </c>
      <c r="C26" s="48">
        <v>0.78</v>
      </c>
      <c r="D26" s="49">
        <v>0.78</v>
      </c>
      <c r="E26" s="50">
        <v>0</v>
      </c>
    </row>
    <row r="27" spans="1:5" ht="15.75" customHeight="1">
      <c r="A27" s="29" t="s">
        <v>101</v>
      </c>
      <c r="B27" s="47" t="s">
        <v>102</v>
      </c>
      <c r="C27" s="48">
        <v>24.91</v>
      </c>
      <c r="D27" s="49">
        <v>24.91</v>
      </c>
      <c r="E27" s="50">
        <v>0</v>
      </c>
    </row>
    <row r="28" spans="1:5" ht="15.75" customHeight="1">
      <c r="A28" s="29" t="s">
        <v>103</v>
      </c>
      <c r="B28" s="47" t="s">
        <v>104</v>
      </c>
      <c r="C28" s="48">
        <v>11.69</v>
      </c>
      <c r="D28" s="49">
        <v>11.69</v>
      </c>
      <c r="E28" s="50">
        <v>0</v>
      </c>
    </row>
    <row r="29" spans="1:5" ht="15.75" customHeight="1">
      <c r="A29" s="29" t="s">
        <v>105</v>
      </c>
      <c r="B29" s="47" t="s">
        <v>106</v>
      </c>
      <c r="C29" s="48">
        <v>12.27</v>
      </c>
      <c r="D29" s="49">
        <v>12.27</v>
      </c>
      <c r="E29" s="50">
        <v>0</v>
      </c>
    </row>
    <row r="30" spans="1:5" ht="15.75" customHeight="1">
      <c r="A30" s="29" t="s">
        <v>107</v>
      </c>
      <c r="B30" s="47" t="s">
        <v>108</v>
      </c>
      <c r="C30" s="48">
        <v>0.95</v>
      </c>
      <c r="D30" s="49">
        <v>0.95</v>
      </c>
      <c r="E30" s="50">
        <v>0</v>
      </c>
    </row>
    <row r="31" spans="1:5" ht="15.75" customHeight="1">
      <c r="A31" s="29" t="s">
        <v>109</v>
      </c>
      <c r="B31" s="47" t="s">
        <v>15</v>
      </c>
      <c r="C31" s="48">
        <v>20</v>
      </c>
      <c r="D31" s="49">
        <v>0</v>
      </c>
      <c r="E31" s="50">
        <v>20</v>
      </c>
    </row>
    <row r="32" spans="1:5" ht="18.75" customHeight="1">
      <c r="A32" s="29" t="s">
        <v>110</v>
      </c>
      <c r="B32" s="47" t="s">
        <v>111</v>
      </c>
      <c r="C32" s="48">
        <v>20</v>
      </c>
      <c r="D32" s="49">
        <v>0</v>
      </c>
      <c r="E32" s="50">
        <v>20</v>
      </c>
    </row>
    <row r="33" spans="1:5" ht="18.75" customHeight="1">
      <c r="A33" s="29" t="s">
        <v>112</v>
      </c>
      <c r="B33" s="47" t="s">
        <v>113</v>
      </c>
      <c r="C33" s="48">
        <v>20</v>
      </c>
      <c r="D33" s="49">
        <v>0</v>
      </c>
      <c r="E33" s="50">
        <v>20</v>
      </c>
    </row>
    <row r="34" spans="1:5" ht="15.75" customHeight="1">
      <c r="A34" s="29" t="s">
        <v>114</v>
      </c>
      <c r="B34" s="47" t="s">
        <v>23</v>
      </c>
      <c r="C34" s="48">
        <v>63.98</v>
      </c>
      <c r="D34" s="49">
        <v>63.98</v>
      </c>
      <c r="E34" s="50">
        <v>0</v>
      </c>
    </row>
    <row r="35" spans="1:5" ht="15.75" customHeight="1">
      <c r="A35" s="29" t="s">
        <v>115</v>
      </c>
      <c r="B35" s="47" t="s">
        <v>116</v>
      </c>
      <c r="C35" s="48">
        <v>63.98</v>
      </c>
      <c r="D35" s="49">
        <v>63.98</v>
      </c>
      <c r="E35" s="50">
        <v>0</v>
      </c>
    </row>
    <row r="36" spans="1:5" ht="15.75" customHeight="1">
      <c r="A36" s="29" t="s">
        <v>117</v>
      </c>
      <c r="B36" s="47" t="s">
        <v>118</v>
      </c>
      <c r="C36" s="48">
        <v>39.67</v>
      </c>
      <c r="D36" s="49">
        <v>39.67</v>
      </c>
      <c r="E36" s="50">
        <v>0</v>
      </c>
    </row>
    <row r="37" spans="1:5" ht="15.75" customHeight="1">
      <c r="A37" s="29" t="s">
        <v>119</v>
      </c>
      <c r="B37" s="47" t="s">
        <v>120</v>
      </c>
      <c r="C37" s="48">
        <v>24.31</v>
      </c>
      <c r="D37" s="49">
        <v>24.31</v>
      </c>
      <c r="E37" s="50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showGridLines="0" showZeros="0" workbookViewId="0" topLeftCell="A31">
      <selection activeCell="A1" sqref="A1"/>
    </sheetView>
  </sheetViews>
  <sheetFormatPr defaultColWidth="9.16015625" defaultRowHeight="11.25"/>
  <cols>
    <col min="1" max="1" width="16.33203125" style="0" customWidth="1"/>
    <col min="2" max="2" width="29.83203125" style="0" customWidth="1"/>
    <col min="3" max="11" width="16.33203125" style="0" customWidth="1"/>
  </cols>
  <sheetData>
    <row r="1" ht="12.75" customHeight="1">
      <c r="A1" s="3"/>
    </row>
    <row r="2" spans="1:11" ht="20.25" customHeight="1">
      <c r="A2" s="16" t="s">
        <v>124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38</v>
      </c>
      <c r="B4" s="18"/>
      <c r="C4" s="19" t="s">
        <v>125</v>
      </c>
      <c r="D4" s="19"/>
      <c r="E4" s="19"/>
      <c r="F4" s="20" t="s">
        <v>126</v>
      </c>
      <c r="G4" s="21"/>
      <c r="H4" s="22"/>
      <c r="I4" s="22" t="s">
        <v>127</v>
      </c>
      <c r="J4" s="22"/>
      <c r="K4" s="32"/>
    </row>
    <row r="5" spans="1:11" ht="19.5" customHeight="1">
      <c r="A5" s="23" t="s">
        <v>62</v>
      </c>
      <c r="B5" s="24" t="s">
        <v>63</v>
      </c>
      <c r="C5" s="25" t="s">
        <v>3</v>
      </c>
      <c r="D5" s="26" t="s">
        <v>122</v>
      </c>
      <c r="E5" s="25" t="s">
        <v>123</v>
      </c>
      <c r="F5" s="25" t="s">
        <v>3</v>
      </c>
      <c r="G5" s="26" t="s">
        <v>122</v>
      </c>
      <c r="H5" s="25" t="s">
        <v>123</v>
      </c>
      <c r="I5" s="25" t="s">
        <v>3</v>
      </c>
      <c r="J5" s="26" t="s">
        <v>122</v>
      </c>
      <c r="K5" s="33" t="s">
        <v>123</v>
      </c>
    </row>
    <row r="6" spans="1:13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7" t="s">
        <v>33</v>
      </c>
      <c r="F6" s="28" t="s">
        <v>33</v>
      </c>
      <c r="G6" s="28" t="s">
        <v>33</v>
      </c>
      <c r="H6" s="28" t="s">
        <v>33</v>
      </c>
      <c r="I6" s="28" t="s">
        <v>33</v>
      </c>
      <c r="J6" s="28" t="s">
        <v>33</v>
      </c>
      <c r="K6" s="28" t="s">
        <v>33</v>
      </c>
      <c r="L6" s="34"/>
      <c r="M6" s="34"/>
    </row>
    <row r="7" spans="1:13" ht="15.75" customHeight="1">
      <c r="A7" s="29"/>
      <c r="B7" s="29" t="s">
        <v>3</v>
      </c>
      <c r="C7" s="30">
        <v>5716.26</v>
      </c>
      <c r="D7" s="30">
        <v>752.78</v>
      </c>
      <c r="E7" s="30">
        <v>4963.48</v>
      </c>
      <c r="F7" s="30">
        <v>3797.38</v>
      </c>
      <c r="G7" s="30">
        <v>630.62</v>
      </c>
      <c r="H7" s="30">
        <v>3166.76</v>
      </c>
      <c r="I7" s="35">
        <f aca="true" t="shared" si="0" ref="I7:I48">IF(C7&gt;0,(F7-C7)/C7,0)</f>
        <v>-0.33568801978916285</v>
      </c>
      <c r="J7" s="36">
        <f aca="true" t="shared" si="1" ref="J7:J48">IF(D7&gt;0,(G7-D7)/D7,0)</f>
        <v>-0.16227848773878153</v>
      </c>
      <c r="K7" s="37">
        <f aca="true" t="shared" si="2" ref="K7:K48">IF(E7&gt;0,(H7-E7)/E7,0)</f>
        <v>-0.36198796006028017</v>
      </c>
      <c r="L7" s="38"/>
      <c r="M7" s="38"/>
    </row>
    <row r="8" spans="1:11" ht="18.75" customHeight="1">
      <c r="A8" s="29" t="s">
        <v>64</v>
      </c>
      <c r="B8" s="29" t="s">
        <v>11</v>
      </c>
      <c r="C8" s="30">
        <v>5003.76</v>
      </c>
      <c r="D8" s="30">
        <v>651.28</v>
      </c>
      <c r="E8" s="30">
        <v>4352.48</v>
      </c>
      <c r="F8" s="30">
        <v>3707.71</v>
      </c>
      <c r="G8" s="30">
        <v>540.95</v>
      </c>
      <c r="H8" s="30">
        <v>3166.76</v>
      </c>
      <c r="I8" s="35">
        <f t="shared" si="0"/>
        <v>-0.25901522055414333</v>
      </c>
      <c r="J8" s="36">
        <f t="shared" si="1"/>
        <v>-0.16940486426728893</v>
      </c>
      <c r="K8" s="37">
        <f t="shared" si="2"/>
        <v>-0.27242399735323297</v>
      </c>
    </row>
    <row r="9" spans="1:11" ht="15.75" customHeight="1">
      <c r="A9" s="29" t="s">
        <v>128</v>
      </c>
      <c r="B9" s="29" t="s">
        <v>66</v>
      </c>
      <c r="C9" s="30">
        <v>948.05</v>
      </c>
      <c r="D9" s="30">
        <v>547.29</v>
      </c>
      <c r="E9" s="30">
        <v>400.76</v>
      </c>
      <c r="F9" s="30">
        <v>734.86</v>
      </c>
      <c r="G9" s="30">
        <v>460.82</v>
      </c>
      <c r="H9" s="30">
        <v>274.04</v>
      </c>
      <c r="I9" s="35">
        <f t="shared" si="0"/>
        <v>-0.2248721059015874</v>
      </c>
      <c r="J9" s="36">
        <f t="shared" si="1"/>
        <v>-0.1579966745235615</v>
      </c>
      <c r="K9" s="37">
        <f t="shared" si="2"/>
        <v>-0.3161992214791895</v>
      </c>
    </row>
    <row r="10" spans="1:11" ht="27.75" customHeight="1">
      <c r="A10" s="29" t="s">
        <v>129</v>
      </c>
      <c r="B10" s="29" t="s">
        <v>68</v>
      </c>
      <c r="C10" s="30">
        <v>335.75</v>
      </c>
      <c r="D10" s="30">
        <v>335.75</v>
      </c>
      <c r="E10" s="30">
        <v>0</v>
      </c>
      <c r="F10" s="30">
        <v>248.01</v>
      </c>
      <c r="G10" s="30">
        <v>241.01</v>
      </c>
      <c r="H10" s="30">
        <v>7</v>
      </c>
      <c r="I10" s="35">
        <f t="shared" si="0"/>
        <v>-0.26132539091586005</v>
      </c>
      <c r="J10" s="36">
        <f t="shared" si="1"/>
        <v>-0.28217423678332093</v>
      </c>
      <c r="K10" s="37">
        <f t="shared" si="2"/>
        <v>0</v>
      </c>
    </row>
    <row r="11" spans="1:11" ht="15.75" customHeight="1">
      <c r="A11" s="29" t="s">
        <v>130</v>
      </c>
      <c r="B11" s="29" t="s">
        <v>131</v>
      </c>
      <c r="C11" s="30">
        <v>16.68</v>
      </c>
      <c r="D11" s="30">
        <v>0</v>
      </c>
      <c r="E11" s="30">
        <v>16.68</v>
      </c>
      <c r="F11" s="30">
        <v>0</v>
      </c>
      <c r="G11" s="30">
        <v>0</v>
      </c>
      <c r="H11" s="30">
        <v>0</v>
      </c>
      <c r="I11" s="35">
        <f t="shared" si="0"/>
        <v>-1</v>
      </c>
      <c r="J11" s="36">
        <f t="shared" si="1"/>
        <v>0</v>
      </c>
      <c r="K11" s="37">
        <f t="shared" si="2"/>
        <v>-1</v>
      </c>
    </row>
    <row r="12" spans="1:11" ht="18.75" customHeight="1">
      <c r="A12" s="29" t="s">
        <v>132</v>
      </c>
      <c r="B12" s="29" t="s">
        <v>70</v>
      </c>
      <c r="C12" s="30">
        <v>43.29</v>
      </c>
      <c r="D12" s="30">
        <v>0</v>
      </c>
      <c r="E12" s="30">
        <v>43.29</v>
      </c>
      <c r="F12" s="30">
        <v>178.2</v>
      </c>
      <c r="G12" s="30">
        <v>0</v>
      </c>
      <c r="H12" s="30">
        <v>178.2</v>
      </c>
      <c r="I12" s="35">
        <f t="shared" si="0"/>
        <v>3.1164241164241164</v>
      </c>
      <c r="J12" s="36">
        <f t="shared" si="1"/>
        <v>0</v>
      </c>
      <c r="K12" s="37">
        <f t="shared" si="2"/>
        <v>3.1164241164241164</v>
      </c>
    </row>
    <row r="13" spans="1:11" ht="18.75" customHeight="1">
      <c r="A13" s="29" t="s">
        <v>133</v>
      </c>
      <c r="B13" s="29" t="s">
        <v>72</v>
      </c>
      <c r="C13" s="30">
        <v>0</v>
      </c>
      <c r="D13" s="30">
        <v>0</v>
      </c>
      <c r="E13" s="30">
        <v>0</v>
      </c>
      <c r="F13" s="30">
        <v>15.44</v>
      </c>
      <c r="G13" s="30">
        <v>0</v>
      </c>
      <c r="H13" s="30">
        <v>15.44</v>
      </c>
      <c r="I13" s="35">
        <f t="shared" si="0"/>
        <v>0</v>
      </c>
      <c r="J13" s="36">
        <f t="shared" si="1"/>
        <v>0</v>
      </c>
      <c r="K13" s="37">
        <f t="shared" si="2"/>
        <v>0</v>
      </c>
    </row>
    <row r="14" spans="1:11" ht="18.75" customHeight="1">
      <c r="A14" s="29" t="s">
        <v>134</v>
      </c>
      <c r="B14" s="29" t="s">
        <v>74</v>
      </c>
      <c r="C14" s="30">
        <v>552.33</v>
      </c>
      <c r="D14" s="30">
        <v>211.54</v>
      </c>
      <c r="E14" s="30">
        <v>340.79</v>
      </c>
      <c r="F14" s="30">
        <v>293.21</v>
      </c>
      <c r="G14" s="30">
        <v>219.81</v>
      </c>
      <c r="H14" s="30">
        <v>73.4</v>
      </c>
      <c r="I14" s="35">
        <f t="shared" si="0"/>
        <v>-0.46913982582876185</v>
      </c>
      <c r="J14" s="36">
        <f t="shared" si="1"/>
        <v>0.03909426113264636</v>
      </c>
      <c r="K14" s="37">
        <f t="shared" si="2"/>
        <v>-0.78461809325391</v>
      </c>
    </row>
    <row r="15" spans="1:11" ht="18.75" customHeight="1">
      <c r="A15" s="29" t="s">
        <v>135</v>
      </c>
      <c r="B15" s="29" t="s">
        <v>76</v>
      </c>
      <c r="C15" s="30">
        <v>103.99</v>
      </c>
      <c r="D15" s="30">
        <v>103.99</v>
      </c>
      <c r="E15" s="30">
        <v>0</v>
      </c>
      <c r="F15" s="30">
        <v>80.13</v>
      </c>
      <c r="G15" s="30">
        <v>80.13</v>
      </c>
      <c r="H15" s="30">
        <v>0</v>
      </c>
      <c r="I15" s="35">
        <f t="shared" si="0"/>
        <v>-0.22944513895566881</v>
      </c>
      <c r="J15" s="36">
        <f t="shared" si="1"/>
        <v>-0.22944513895566881</v>
      </c>
      <c r="K15" s="37">
        <f t="shared" si="2"/>
        <v>0</v>
      </c>
    </row>
    <row r="16" spans="1:11" ht="18.75" customHeight="1">
      <c r="A16" s="29" t="s">
        <v>129</v>
      </c>
      <c r="B16" s="29" t="s">
        <v>78</v>
      </c>
      <c r="C16" s="30">
        <v>21.52</v>
      </c>
      <c r="D16" s="30">
        <v>21.52</v>
      </c>
      <c r="E16" s="30">
        <v>0</v>
      </c>
      <c r="F16" s="30">
        <v>23.63</v>
      </c>
      <c r="G16" s="30">
        <v>23.63</v>
      </c>
      <c r="H16" s="30">
        <v>0</v>
      </c>
      <c r="I16" s="35">
        <f t="shared" si="0"/>
        <v>0.09804832713754644</v>
      </c>
      <c r="J16" s="36">
        <f t="shared" si="1"/>
        <v>0.09804832713754644</v>
      </c>
      <c r="K16" s="37">
        <f t="shared" si="2"/>
        <v>0</v>
      </c>
    </row>
    <row r="17" spans="1:11" ht="18.75" customHeight="1">
      <c r="A17" s="29" t="s">
        <v>136</v>
      </c>
      <c r="B17" s="29" t="s">
        <v>80</v>
      </c>
      <c r="C17" s="30">
        <v>0.84</v>
      </c>
      <c r="D17" s="30">
        <v>0.84</v>
      </c>
      <c r="E17" s="30">
        <v>0</v>
      </c>
      <c r="F17" s="30">
        <v>0.93</v>
      </c>
      <c r="G17" s="30">
        <v>0.93</v>
      </c>
      <c r="H17" s="30">
        <v>0</v>
      </c>
      <c r="I17" s="35">
        <f t="shared" si="0"/>
        <v>0.10714285714285725</v>
      </c>
      <c r="J17" s="36">
        <f t="shared" si="1"/>
        <v>0.10714285714285725</v>
      </c>
      <c r="K17" s="37">
        <f t="shared" si="2"/>
        <v>0</v>
      </c>
    </row>
    <row r="18" spans="1:11" ht="27.75" customHeight="1">
      <c r="A18" s="29" t="s">
        <v>137</v>
      </c>
      <c r="B18" s="29" t="s">
        <v>82</v>
      </c>
      <c r="C18" s="30">
        <v>79.23</v>
      </c>
      <c r="D18" s="30">
        <v>79.23</v>
      </c>
      <c r="E18" s="30">
        <v>0</v>
      </c>
      <c r="F18" s="30">
        <v>55.57</v>
      </c>
      <c r="G18" s="30">
        <v>55.57</v>
      </c>
      <c r="H18" s="30">
        <v>0</v>
      </c>
      <c r="I18" s="35">
        <f t="shared" si="0"/>
        <v>-0.2986242584879465</v>
      </c>
      <c r="J18" s="36">
        <f t="shared" si="1"/>
        <v>-0.2986242584879465</v>
      </c>
      <c r="K18" s="37">
        <f t="shared" si="2"/>
        <v>0</v>
      </c>
    </row>
    <row r="19" spans="1:11" ht="27.75" customHeight="1">
      <c r="A19" s="29" t="s">
        <v>130</v>
      </c>
      <c r="B19" s="29" t="s">
        <v>138</v>
      </c>
      <c r="C19" s="30">
        <v>2.4</v>
      </c>
      <c r="D19" s="30">
        <v>2.4</v>
      </c>
      <c r="E19" s="30">
        <v>0</v>
      </c>
      <c r="F19" s="30">
        <v>0</v>
      </c>
      <c r="G19" s="30">
        <v>0</v>
      </c>
      <c r="H19" s="30">
        <v>0</v>
      </c>
      <c r="I19" s="35">
        <f t="shared" si="0"/>
        <v>-1</v>
      </c>
      <c r="J19" s="36">
        <f t="shared" si="1"/>
        <v>-1</v>
      </c>
      <c r="K19" s="37">
        <f t="shared" si="2"/>
        <v>0</v>
      </c>
    </row>
    <row r="20" spans="1:11" ht="15.75" customHeight="1">
      <c r="A20" s="29" t="s">
        <v>139</v>
      </c>
      <c r="B20" s="29" t="s">
        <v>140</v>
      </c>
      <c r="C20" s="30">
        <v>480</v>
      </c>
      <c r="D20" s="30">
        <v>0</v>
      </c>
      <c r="E20" s="30">
        <v>480</v>
      </c>
      <c r="F20" s="30">
        <v>0</v>
      </c>
      <c r="G20" s="30">
        <v>0</v>
      </c>
      <c r="H20" s="30">
        <v>0</v>
      </c>
      <c r="I20" s="35">
        <f t="shared" si="0"/>
        <v>-1</v>
      </c>
      <c r="J20" s="36">
        <f t="shared" si="1"/>
        <v>0</v>
      </c>
      <c r="K20" s="37">
        <f t="shared" si="2"/>
        <v>-1</v>
      </c>
    </row>
    <row r="21" spans="1:11" ht="15.75" customHeight="1">
      <c r="A21" s="29" t="s">
        <v>134</v>
      </c>
      <c r="B21" s="29" t="s">
        <v>141</v>
      </c>
      <c r="C21" s="30">
        <v>480</v>
      </c>
      <c r="D21" s="30">
        <v>0</v>
      </c>
      <c r="E21" s="30">
        <v>480</v>
      </c>
      <c r="F21" s="30">
        <v>0</v>
      </c>
      <c r="G21" s="30">
        <v>0</v>
      </c>
      <c r="H21" s="30">
        <v>0</v>
      </c>
      <c r="I21" s="35">
        <f t="shared" si="0"/>
        <v>-1</v>
      </c>
      <c r="J21" s="36">
        <f t="shared" si="1"/>
        <v>0</v>
      </c>
      <c r="K21" s="37">
        <f t="shared" si="2"/>
        <v>-1</v>
      </c>
    </row>
    <row r="22" spans="1:11" ht="15.75" customHeight="1">
      <c r="A22" s="29" t="s">
        <v>142</v>
      </c>
      <c r="B22" s="29" t="s">
        <v>143</v>
      </c>
      <c r="C22" s="30">
        <v>725</v>
      </c>
      <c r="D22" s="30">
        <v>0</v>
      </c>
      <c r="E22" s="30">
        <v>725</v>
      </c>
      <c r="F22" s="30">
        <v>0</v>
      </c>
      <c r="G22" s="30">
        <v>0</v>
      </c>
      <c r="H22" s="30">
        <v>0</v>
      </c>
      <c r="I22" s="35">
        <f t="shared" si="0"/>
        <v>-1</v>
      </c>
      <c r="J22" s="36">
        <f t="shared" si="1"/>
        <v>0</v>
      </c>
      <c r="K22" s="37">
        <f t="shared" si="2"/>
        <v>-1</v>
      </c>
    </row>
    <row r="23" spans="1:11" ht="15.75" customHeight="1">
      <c r="A23" s="29" t="s">
        <v>129</v>
      </c>
      <c r="B23" s="29" t="s">
        <v>144</v>
      </c>
      <c r="C23" s="30">
        <v>680</v>
      </c>
      <c r="D23" s="30">
        <v>0</v>
      </c>
      <c r="E23" s="30">
        <v>680</v>
      </c>
      <c r="F23" s="30">
        <v>0</v>
      </c>
      <c r="G23" s="30">
        <v>0</v>
      </c>
      <c r="H23" s="30">
        <v>0</v>
      </c>
      <c r="I23" s="35">
        <f t="shared" si="0"/>
        <v>-1</v>
      </c>
      <c r="J23" s="36">
        <f t="shared" si="1"/>
        <v>0</v>
      </c>
      <c r="K23" s="37">
        <f t="shared" si="2"/>
        <v>-1</v>
      </c>
    </row>
    <row r="24" spans="1:11" ht="18.75" customHeight="1">
      <c r="A24" s="29" t="s">
        <v>145</v>
      </c>
      <c r="B24" s="29" t="s">
        <v>146</v>
      </c>
      <c r="C24" s="30">
        <v>45</v>
      </c>
      <c r="D24" s="30">
        <v>0</v>
      </c>
      <c r="E24" s="30">
        <v>45</v>
      </c>
      <c r="F24" s="30">
        <v>0</v>
      </c>
      <c r="G24" s="30">
        <v>0</v>
      </c>
      <c r="H24" s="30">
        <v>0</v>
      </c>
      <c r="I24" s="35">
        <f t="shared" si="0"/>
        <v>-1</v>
      </c>
      <c r="J24" s="36">
        <f t="shared" si="1"/>
        <v>0</v>
      </c>
      <c r="K24" s="37">
        <f t="shared" si="2"/>
        <v>-1</v>
      </c>
    </row>
    <row r="25" spans="1:11" ht="15.75" customHeight="1">
      <c r="A25" s="29" t="s">
        <v>147</v>
      </c>
      <c r="B25" s="29" t="s">
        <v>84</v>
      </c>
      <c r="C25" s="30">
        <v>233</v>
      </c>
      <c r="D25" s="30">
        <v>0</v>
      </c>
      <c r="E25" s="30">
        <v>233</v>
      </c>
      <c r="F25" s="30">
        <v>11</v>
      </c>
      <c r="G25" s="30">
        <v>0</v>
      </c>
      <c r="H25" s="30">
        <v>11</v>
      </c>
      <c r="I25" s="35">
        <f t="shared" si="0"/>
        <v>-0.9527896995708155</v>
      </c>
      <c r="J25" s="36">
        <f t="shared" si="1"/>
        <v>0</v>
      </c>
      <c r="K25" s="37">
        <f t="shared" si="2"/>
        <v>-0.9527896995708155</v>
      </c>
    </row>
    <row r="26" spans="1:11" ht="15.75" customHeight="1">
      <c r="A26" s="29" t="s">
        <v>129</v>
      </c>
      <c r="B26" s="29" t="s">
        <v>86</v>
      </c>
      <c r="C26" s="30">
        <v>11</v>
      </c>
      <c r="D26" s="30">
        <v>0</v>
      </c>
      <c r="E26" s="30">
        <v>11</v>
      </c>
      <c r="F26" s="30">
        <v>11</v>
      </c>
      <c r="G26" s="30">
        <v>0</v>
      </c>
      <c r="H26" s="30">
        <v>11</v>
      </c>
      <c r="I26" s="35">
        <f t="shared" si="0"/>
        <v>0</v>
      </c>
      <c r="J26" s="36">
        <f t="shared" si="1"/>
        <v>0</v>
      </c>
      <c r="K26" s="37">
        <f t="shared" si="2"/>
        <v>0</v>
      </c>
    </row>
    <row r="27" spans="1:11" ht="15.75" customHeight="1">
      <c r="A27" s="29" t="s">
        <v>136</v>
      </c>
      <c r="B27" s="29" t="s">
        <v>148</v>
      </c>
      <c r="C27" s="30">
        <v>222</v>
      </c>
      <c r="D27" s="30">
        <v>0</v>
      </c>
      <c r="E27" s="30">
        <v>222</v>
      </c>
      <c r="F27" s="30">
        <v>0</v>
      </c>
      <c r="G27" s="30">
        <v>0</v>
      </c>
      <c r="H27" s="30">
        <v>0</v>
      </c>
      <c r="I27" s="35">
        <f t="shared" si="0"/>
        <v>-1</v>
      </c>
      <c r="J27" s="36">
        <f t="shared" si="1"/>
        <v>0</v>
      </c>
      <c r="K27" s="37">
        <f t="shared" si="2"/>
        <v>-1</v>
      </c>
    </row>
    <row r="28" spans="1:11" ht="15.75" customHeight="1">
      <c r="A28" s="29" t="s">
        <v>149</v>
      </c>
      <c r="B28" s="29" t="s">
        <v>88</v>
      </c>
      <c r="C28" s="30">
        <v>169.22</v>
      </c>
      <c r="D28" s="30">
        <v>0</v>
      </c>
      <c r="E28" s="30">
        <v>169.22</v>
      </c>
      <c r="F28" s="30">
        <v>414.72</v>
      </c>
      <c r="G28" s="30">
        <v>0</v>
      </c>
      <c r="H28" s="30">
        <v>414.72</v>
      </c>
      <c r="I28" s="35">
        <f t="shared" si="0"/>
        <v>1.4507741401725567</v>
      </c>
      <c r="J28" s="36">
        <f t="shared" si="1"/>
        <v>0</v>
      </c>
      <c r="K28" s="37">
        <f t="shared" si="2"/>
        <v>1.4507741401725567</v>
      </c>
    </row>
    <row r="29" spans="1:11" ht="18.75" customHeight="1">
      <c r="A29" s="29" t="s">
        <v>132</v>
      </c>
      <c r="B29" s="29" t="s">
        <v>90</v>
      </c>
      <c r="C29" s="30">
        <v>169.22</v>
      </c>
      <c r="D29" s="30">
        <v>0</v>
      </c>
      <c r="E29" s="30">
        <v>169.22</v>
      </c>
      <c r="F29" s="30">
        <v>414.72</v>
      </c>
      <c r="G29" s="30">
        <v>0</v>
      </c>
      <c r="H29" s="30">
        <v>414.72</v>
      </c>
      <c r="I29" s="35">
        <f t="shared" si="0"/>
        <v>1.4507741401725567</v>
      </c>
      <c r="J29" s="36">
        <f t="shared" si="1"/>
        <v>0</v>
      </c>
      <c r="K29" s="37">
        <f t="shared" si="2"/>
        <v>1.4507741401725567</v>
      </c>
    </row>
    <row r="30" spans="1:11" ht="15.75" customHeight="1">
      <c r="A30" s="29" t="s">
        <v>150</v>
      </c>
      <c r="B30" s="29" t="s">
        <v>92</v>
      </c>
      <c r="C30" s="30">
        <v>2267</v>
      </c>
      <c r="D30" s="30">
        <v>0</v>
      </c>
      <c r="E30" s="30">
        <v>2267</v>
      </c>
      <c r="F30" s="30">
        <v>2467</v>
      </c>
      <c r="G30" s="30">
        <v>0</v>
      </c>
      <c r="H30" s="30">
        <v>2467</v>
      </c>
      <c r="I30" s="35">
        <f t="shared" si="0"/>
        <v>0.08822232024702249</v>
      </c>
      <c r="J30" s="36">
        <f t="shared" si="1"/>
        <v>0</v>
      </c>
      <c r="K30" s="37">
        <f t="shared" si="2"/>
        <v>0.08822232024702249</v>
      </c>
    </row>
    <row r="31" spans="1:11" ht="18.75" customHeight="1">
      <c r="A31" s="29" t="s">
        <v>129</v>
      </c>
      <c r="B31" s="29" t="s">
        <v>94</v>
      </c>
      <c r="C31" s="30">
        <v>2267</v>
      </c>
      <c r="D31" s="30">
        <v>0</v>
      </c>
      <c r="E31" s="30">
        <v>2267</v>
      </c>
      <c r="F31" s="30">
        <v>2467</v>
      </c>
      <c r="G31" s="30">
        <v>0</v>
      </c>
      <c r="H31" s="30">
        <v>2467</v>
      </c>
      <c r="I31" s="35">
        <f t="shared" si="0"/>
        <v>0.08822232024702249</v>
      </c>
      <c r="J31" s="36">
        <f t="shared" si="1"/>
        <v>0</v>
      </c>
      <c r="K31" s="37">
        <f t="shared" si="2"/>
        <v>0.08822232024702249</v>
      </c>
    </row>
    <row r="32" spans="1:11" ht="18.75" customHeight="1">
      <c r="A32" s="29" t="s">
        <v>151</v>
      </c>
      <c r="B32" s="29" t="s">
        <v>152</v>
      </c>
      <c r="C32" s="30">
        <v>77.5</v>
      </c>
      <c r="D32" s="30">
        <v>0</v>
      </c>
      <c r="E32" s="30">
        <v>77.5</v>
      </c>
      <c r="F32" s="30">
        <v>0</v>
      </c>
      <c r="G32" s="30">
        <v>0</v>
      </c>
      <c r="H32" s="30">
        <v>0</v>
      </c>
      <c r="I32" s="35">
        <f t="shared" si="0"/>
        <v>-1</v>
      </c>
      <c r="J32" s="36">
        <f t="shared" si="1"/>
        <v>0</v>
      </c>
      <c r="K32" s="37">
        <f t="shared" si="2"/>
        <v>-1</v>
      </c>
    </row>
    <row r="33" spans="1:11" ht="15.75" customHeight="1">
      <c r="A33" s="29" t="s">
        <v>145</v>
      </c>
      <c r="B33" s="29" t="s">
        <v>153</v>
      </c>
      <c r="C33" s="30">
        <v>77.5</v>
      </c>
      <c r="D33" s="30">
        <v>0</v>
      </c>
      <c r="E33" s="30">
        <v>77.5</v>
      </c>
      <c r="F33" s="30">
        <v>0</v>
      </c>
      <c r="G33" s="30">
        <v>0</v>
      </c>
      <c r="H33" s="30">
        <v>0</v>
      </c>
      <c r="I33" s="35">
        <f t="shared" si="0"/>
        <v>-1</v>
      </c>
      <c r="J33" s="36">
        <f t="shared" si="1"/>
        <v>0</v>
      </c>
      <c r="K33" s="37">
        <f t="shared" si="2"/>
        <v>-1</v>
      </c>
    </row>
    <row r="34" spans="1:11" ht="15.75" customHeight="1">
      <c r="A34" s="29" t="s">
        <v>95</v>
      </c>
      <c r="B34" s="29" t="s">
        <v>96</v>
      </c>
      <c r="C34" s="30">
        <v>640.61</v>
      </c>
      <c r="D34" s="30">
        <v>29.61</v>
      </c>
      <c r="E34" s="30">
        <v>611</v>
      </c>
      <c r="F34" s="30">
        <v>25.69</v>
      </c>
      <c r="G34" s="30">
        <v>25.69</v>
      </c>
      <c r="H34" s="30">
        <v>0</v>
      </c>
      <c r="I34" s="35">
        <f t="shared" si="0"/>
        <v>-0.9598975976022852</v>
      </c>
      <c r="J34" s="36">
        <f t="shared" si="1"/>
        <v>-0.1323877068557919</v>
      </c>
      <c r="K34" s="37">
        <f t="shared" si="2"/>
        <v>-1</v>
      </c>
    </row>
    <row r="35" spans="1:11" ht="15.75" customHeight="1">
      <c r="A35" s="29" t="s">
        <v>154</v>
      </c>
      <c r="B35" s="29" t="s">
        <v>98</v>
      </c>
      <c r="C35" s="30">
        <v>1.2</v>
      </c>
      <c r="D35" s="30">
        <v>1.2</v>
      </c>
      <c r="E35" s="30">
        <v>0</v>
      </c>
      <c r="F35" s="30">
        <v>0.78</v>
      </c>
      <c r="G35" s="30">
        <v>0.78</v>
      </c>
      <c r="H35" s="30">
        <v>0</v>
      </c>
      <c r="I35" s="35">
        <f t="shared" si="0"/>
        <v>-0.35</v>
      </c>
      <c r="J35" s="36">
        <f t="shared" si="1"/>
        <v>-0.35</v>
      </c>
      <c r="K35" s="37">
        <f t="shared" si="2"/>
        <v>0</v>
      </c>
    </row>
    <row r="36" spans="1:11" ht="18.75" customHeight="1">
      <c r="A36" s="29" t="s">
        <v>134</v>
      </c>
      <c r="B36" s="29" t="s">
        <v>100</v>
      </c>
      <c r="C36" s="30">
        <v>1.2</v>
      </c>
      <c r="D36" s="30">
        <v>1.2</v>
      </c>
      <c r="E36" s="30">
        <v>0</v>
      </c>
      <c r="F36" s="30">
        <v>0.78</v>
      </c>
      <c r="G36" s="30">
        <v>0.78</v>
      </c>
      <c r="H36" s="30">
        <v>0</v>
      </c>
      <c r="I36" s="35">
        <f t="shared" si="0"/>
        <v>-0.35</v>
      </c>
      <c r="J36" s="36">
        <f t="shared" si="1"/>
        <v>-0.35</v>
      </c>
      <c r="K36" s="37">
        <f t="shared" si="2"/>
        <v>0</v>
      </c>
    </row>
    <row r="37" spans="1:11" ht="18.75" customHeight="1">
      <c r="A37" s="29" t="s">
        <v>149</v>
      </c>
      <c r="B37" s="29" t="s">
        <v>102</v>
      </c>
      <c r="C37" s="30">
        <v>28.41</v>
      </c>
      <c r="D37" s="30">
        <v>28.41</v>
      </c>
      <c r="E37" s="30">
        <v>0</v>
      </c>
      <c r="F37" s="30">
        <v>24.91</v>
      </c>
      <c r="G37" s="30">
        <v>24.91</v>
      </c>
      <c r="H37" s="30">
        <v>0</v>
      </c>
      <c r="I37" s="35">
        <f t="shared" si="0"/>
        <v>-0.12319605772615276</v>
      </c>
      <c r="J37" s="36">
        <f t="shared" si="1"/>
        <v>-0.12319605772615276</v>
      </c>
      <c r="K37" s="37">
        <f t="shared" si="2"/>
        <v>0</v>
      </c>
    </row>
    <row r="38" spans="1:11" ht="15.75" customHeight="1">
      <c r="A38" s="29" t="s">
        <v>129</v>
      </c>
      <c r="B38" s="29" t="s">
        <v>104</v>
      </c>
      <c r="C38" s="30">
        <v>16.31</v>
      </c>
      <c r="D38" s="30">
        <v>16.31</v>
      </c>
      <c r="E38" s="30">
        <v>0</v>
      </c>
      <c r="F38" s="30">
        <v>11.69</v>
      </c>
      <c r="G38" s="30">
        <v>11.69</v>
      </c>
      <c r="H38" s="30">
        <v>0</v>
      </c>
      <c r="I38" s="35">
        <f t="shared" si="0"/>
        <v>-0.28326180257510725</v>
      </c>
      <c r="J38" s="36">
        <f t="shared" si="1"/>
        <v>-0.28326180257510725</v>
      </c>
      <c r="K38" s="37">
        <f t="shared" si="2"/>
        <v>0</v>
      </c>
    </row>
    <row r="39" spans="1:11" ht="15.75" customHeight="1">
      <c r="A39" s="29" t="s">
        <v>136</v>
      </c>
      <c r="B39" s="29" t="s">
        <v>106</v>
      </c>
      <c r="C39" s="30">
        <v>11.02</v>
      </c>
      <c r="D39" s="30">
        <v>11.02</v>
      </c>
      <c r="E39" s="30">
        <v>0</v>
      </c>
      <c r="F39" s="30">
        <v>12.27</v>
      </c>
      <c r="G39" s="30">
        <v>12.27</v>
      </c>
      <c r="H39" s="30">
        <v>0</v>
      </c>
      <c r="I39" s="35">
        <f t="shared" si="0"/>
        <v>0.1134301270417423</v>
      </c>
      <c r="J39" s="36">
        <f t="shared" si="1"/>
        <v>0.1134301270417423</v>
      </c>
      <c r="K39" s="37">
        <f t="shared" si="2"/>
        <v>0</v>
      </c>
    </row>
    <row r="40" spans="1:11" ht="18.75" customHeight="1">
      <c r="A40" s="29" t="s">
        <v>134</v>
      </c>
      <c r="B40" s="29" t="s">
        <v>108</v>
      </c>
      <c r="C40" s="30">
        <v>1.08</v>
      </c>
      <c r="D40" s="30">
        <v>1.08</v>
      </c>
      <c r="E40" s="30">
        <v>0</v>
      </c>
      <c r="F40" s="30">
        <v>0.95</v>
      </c>
      <c r="G40" s="30">
        <v>0.95</v>
      </c>
      <c r="H40" s="30">
        <v>0</v>
      </c>
      <c r="I40" s="35">
        <f t="shared" si="0"/>
        <v>-0.12037037037037047</v>
      </c>
      <c r="J40" s="36">
        <f t="shared" si="1"/>
        <v>-0.12037037037037047</v>
      </c>
      <c r="K40" s="37">
        <f t="shared" si="2"/>
        <v>0</v>
      </c>
    </row>
    <row r="41" spans="1:11" ht="15.75" customHeight="1">
      <c r="A41" s="29" t="s">
        <v>155</v>
      </c>
      <c r="B41" s="29" t="s">
        <v>156</v>
      </c>
      <c r="C41" s="30">
        <v>325</v>
      </c>
      <c r="D41" s="30">
        <v>0</v>
      </c>
      <c r="E41" s="30">
        <v>325</v>
      </c>
      <c r="F41" s="30">
        <v>0</v>
      </c>
      <c r="G41" s="30">
        <v>0</v>
      </c>
      <c r="H41" s="30">
        <v>0</v>
      </c>
      <c r="I41" s="35">
        <f t="shared" si="0"/>
        <v>-1</v>
      </c>
      <c r="J41" s="36">
        <f t="shared" si="1"/>
        <v>0</v>
      </c>
      <c r="K41" s="37">
        <f t="shared" si="2"/>
        <v>-1</v>
      </c>
    </row>
    <row r="42" spans="1:11" ht="15.75" customHeight="1">
      <c r="A42" s="29" t="s">
        <v>129</v>
      </c>
      <c r="B42" s="29" t="s">
        <v>157</v>
      </c>
      <c r="C42" s="30">
        <v>325</v>
      </c>
      <c r="D42" s="30">
        <v>0</v>
      </c>
      <c r="E42" s="30">
        <v>325</v>
      </c>
      <c r="F42" s="30">
        <v>0</v>
      </c>
      <c r="G42" s="30">
        <v>0</v>
      </c>
      <c r="H42" s="30">
        <v>0</v>
      </c>
      <c r="I42" s="35">
        <f t="shared" si="0"/>
        <v>-1</v>
      </c>
      <c r="J42" s="36">
        <f t="shared" si="1"/>
        <v>0</v>
      </c>
      <c r="K42" s="37">
        <f t="shared" si="2"/>
        <v>-1</v>
      </c>
    </row>
    <row r="43" spans="1:11" ht="15.75" customHeight="1">
      <c r="A43" s="29" t="s">
        <v>158</v>
      </c>
      <c r="B43" s="29" t="s">
        <v>159</v>
      </c>
      <c r="C43" s="30">
        <v>286</v>
      </c>
      <c r="D43" s="30">
        <v>0</v>
      </c>
      <c r="E43" s="30">
        <v>286</v>
      </c>
      <c r="F43" s="30">
        <v>0</v>
      </c>
      <c r="G43" s="30">
        <v>0</v>
      </c>
      <c r="H43" s="30">
        <v>0</v>
      </c>
      <c r="I43" s="35">
        <f t="shared" si="0"/>
        <v>-1</v>
      </c>
      <c r="J43" s="36">
        <f t="shared" si="1"/>
        <v>0</v>
      </c>
      <c r="K43" s="37">
        <f t="shared" si="2"/>
        <v>-1</v>
      </c>
    </row>
    <row r="44" spans="1:11" ht="18.75" customHeight="1">
      <c r="A44" s="29" t="s">
        <v>129</v>
      </c>
      <c r="B44" s="29" t="s">
        <v>160</v>
      </c>
      <c r="C44" s="30">
        <v>286</v>
      </c>
      <c r="D44" s="30">
        <v>0</v>
      </c>
      <c r="E44" s="30">
        <v>286</v>
      </c>
      <c r="F44" s="30">
        <v>0</v>
      </c>
      <c r="G44" s="30">
        <v>0</v>
      </c>
      <c r="H44" s="30">
        <v>0</v>
      </c>
      <c r="I44" s="35">
        <f t="shared" si="0"/>
        <v>-1</v>
      </c>
      <c r="J44" s="36">
        <f t="shared" si="1"/>
        <v>0</v>
      </c>
      <c r="K44" s="37">
        <f t="shared" si="2"/>
        <v>-1</v>
      </c>
    </row>
    <row r="45" spans="1:11" ht="15.75" customHeight="1">
      <c r="A45" s="29" t="s">
        <v>114</v>
      </c>
      <c r="B45" s="29" t="s">
        <v>23</v>
      </c>
      <c r="C45" s="30">
        <v>71.89</v>
      </c>
      <c r="D45" s="30">
        <v>71.89</v>
      </c>
      <c r="E45" s="30">
        <v>0</v>
      </c>
      <c r="F45" s="30">
        <v>63.98</v>
      </c>
      <c r="G45" s="30">
        <v>63.98</v>
      </c>
      <c r="H45" s="30">
        <v>0</v>
      </c>
      <c r="I45" s="35">
        <f t="shared" si="0"/>
        <v>-0.11002921129503412</v>
      </c>
      <c r="J45" s="36">
        <f t="shared" si="1"/>
        <v>-0.11002921129503412</v>
      </c>
      <c r="K45" s="37">
        <f t="shared" si="2"/>
        <v>0</v>
      </c>
    </row>
    <row r="46" spans="1:11" ht="15.75" customHeight="1">
      <c r="A46" s="29" t="s">
        <v>128</v>
      </c>
      <c r="B46" s="29" t="s">
        <v>116</v>
      </c>
      <c r="C46" s="30">
        <v>71.89</v>
      </c>
      <c r="D46" s="30">
        <v>71.89</v>
      </c>
      <c r="E46" s="30">
        <v>0</v>
      </c>
      <c r="F46" s="30">
        <v>63.98</v>
      </c>
      <c r="G46" s="30">
        <v>63.98</v>
      </c>
      <c r="H46" s="30">
        <v>0</v>
      </c>
      <c r="I46" s="35">
        <f t="shared" si="0"/>
        <v>-0.11002921129503412</v>
      </c>
      <c r="J46" s="36">
        <f t="shared" si="1"/>
        <v>-0.11002921129503412</v>
      </c>
      <c r="K46" s="37">
        <f t="shared" si="2"/>
        <v>0</v>
      </c>
    </row>
    <row r="47" spans="1:11" ht="15.75" customHeight="1">
      <c r="A47" s="29" t="s">
        <v>129</v>
      </c>
      <c r="B47" s="29" t="s">
        <v>118</v>
      </c>
      <c r="C47" s="30">
        <v>45.39</v>
      </c>
      <c r="D47" s="30">
        <v>45.39</v>
      </c>
      <c r="E47" s="30">
        <v>0</v>
      </c>
      <c r="F47" s="30">
        <v>39.67</v>
      </c>
      <c r="G47" s="30">
        <v>39.67</v>
      </c>
      <c r="H47" s="30">
        <v>0</v>
      </c>
      <c r="I47" s="35">
        <f t="shared" si="0"/>
        <v>-0.12601894690460452</v>
      </c>
      <c r="J47" s="36">
        <f t="shared" si="1"/>
        <v>-0.12601894690460452</v>
      </c>
      <c r="K47" s="37">
        <f t="shared" si="2"/>
        <v>0</v>
      </c>
    </row>
    <row r="48" spans="1:11" ht="15.75" customHeight="1">
      <c r="A48" s="29" t="s">
        <v>136</v>
      </c>
      <c r="B48" s="29" t="s">
        <v>120</v>
      </c>
      <c r="C48" s="30">
        <v>26.5</v>
      </c>
      <c r="D48" s="30">
        <v>26.5</v>
      </c>
      <c r="E48" s="30">
        <v>0</v>
      </c>
      <c r="F48" s="30">
        <v>24.31</v>
      </c>
      <c r="G48" s="30">
        <v>24.31</v>
      </c>
      <c r="H48" s="30">
        <v>0</v>
      </c>
      <c r="I48" s="35">
        <f t="shared" si="0"/>
        <v>-0.08264150943396231</v>
      </c>
      <c r="J48" s="36">
        <f t="shared" si="1"/>
        <v>-0.08264150943396231</v>
      </c>
      <c r="K48" s="37">
        <f t="shared" si="2"/>
        <v>0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8"/>
  <sheetViews>
    <sheetView showGridLines="0" showZeros="0" workbookViewId="0" topLeftCell="A28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6" t="s">
        <v>161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38</v>
      </c>
      <c r="B4" s="18"/>
      <c r="C4" s="39" t="s">
        <v>126</v>
      </c>
      <c r="D4" s="22" t="s">
        <v>162</v>
      </c>
    </row>
    <row r="5" spans="1:4" ht="19.5" customHeight="1">
      <c r="A5" s="23" t="s">
        <v>62</v>
      </c>
      <c r="B5" s="40" t="s">
        <v>163</v>
      </c>
      <c r="C5" s="39"/>
      <c r="D5" s="22"/>
    </row>
    <row r="6" spans="1:6" ht="19.5" customHeight="1">
      <c r="A6" s="28" t="s">
        <v>33</v>
      </c>
      <c r="B6" s="28" t="s">
        <v>33</v>
      </c>
      <c r="C6" s="27" t="s">
        <v>33</v>
      </c>
      <c r="D6" s="28" t="s">
        <v>33</v>
      </c>
      <c r="E6" s="34"/>
      <c r="F6" s="34"/>
    </row>
    <row r="7" spans="1:6" ht="15.75" customHeight="1">
      <c r="A7" s="29"/>
      <c r="B7" s="41" t="s">
        <v>3</v>
      </c>
      <c r="C7" s="42">
        <v>630.62</v>
      </c>
      <c r="D7" s="43"/>
      <c r="E7" s="38"/>
      <c r="F7" s="38"/>
    </row>
    <row r="8" spans="1:4" ht="15.75" customHeight="1">
      <c r="A8" s="29" t="s">
        <v>164</v>
      </c>
      <c r="B8" s="41" t="s">
        <v>165</v>
      </c>
      <c r="C8" s="42">
        <v>516.98</v>
      </c>
      <c r="D8" s="43"/>
    </row>
    <row r="9" spans="1:5" ht="15.75" customHeight="1">
      <c r="A9" s="29" t="s">
        <v>166</v>
      </c>
      <c r="B9" s="41" t="s">
        <v>167</v>
      </c>
      <c r="C9" s="42">
        <v>206.27</v>
      </c>
      <c r="D9" s="43"/>
      <c r="E9" s="3"/>
    </row>
    <row r="10" spans="1:4" ht="15.75" customHeight="1">
      <c r="A10" s="29" t="s">
        <v>168</v>
      </c>
      <c r="B10" s="41" t="s">
        <v>169</v>
      </c>
      <c r="C10" s="42">
        <v>111.64</v>
      </c>
      <c r="D10" s="43"/>
    </row>
    <row r="11" spans="1:5" ht="15.75" customHeight="1">
      <c r="A11" s="29" t="s">
        <v>170</v>
      </c>
      <c r="B11" s="41" t="s">
        <v>171</v>
      </c>
      <c r="C11" s="42">
        <v>8.49</v>
      </c>
      <c r="D11" s="43"/>
      <c r="E11" s="3"/>
    </row>
    <row r="12" spans="1:4" ht="15.75" customHeight="1">
      <c r="A12" s="29" t="s">
        <v>172</v>
      </c>
      <c r="B12" s="41" t="s">
        <v>173</v>
      </c>
      <c r="C12" s="42">
        <v>31.6</v>
      </c>
      <c r="D12" s="43"/>
    </row>
    <row r="13" spans="1:4" ht="15.75" customHeight="1">
      <c r="A13" s="29" t="s">
        <v>174</v>
      </c>
      <c r="B13" s="41" t="s">
        <v>175</v>
      </c>
      <c r="C13" s="42">
        <v>63.74</v>
      </c>
      <c r="D13" s="43"/>
    </row>
    <row r="14" spans="1:4" ht="15.75" customHeight="1">
      <c r="A14" s="29" t="s">
        <v>176</v>
      </c>
      <c r="B14" s="41" t="s">
        <v>177</v>
      </c>
      <c r="C14" s="42">
        <v>55.57</v>
      </c>
      <c r="D14" s="43"/>
    </row>
    <row r="15" spans="1:4" ht="15.75" customHeight="1">
      <c r="A15" s="29" t="s">
        <v>178</v>
      </c>
      <c r="B15" s="41" t="s">
        <v>179</v>
      </c>
      <c r="C15" s="42">
        <v>39.67</v>
      </c>
      <c r="D15" s="43"/>
    </row>
    <row r="16" spans="1:4" ht="15.75" customHeight="1">
      <c r="A16" s="29" t="s">
        <v>180</v>
      </c>
      <c r="B16" s="41" t="s">
        <v>181</v>
      </c>
      <c r="C16" s="42">
        <v>78.6</v>
      </c>
      <c r="D16" s="43"/>
    </row>
    <row r="17" spans="1:4" ht="15.75" customHeight="1">
      <c r="A17" s="29" t="s">
        <v>182</v>
      </c>
      <c r="B17" s="41" t="s">
        <v>183</v>
      </c>
      <c r="C17" s="42">
        <v>8.5</v>
      </c>
      <c r="D17" s="43"/>
    </row>
    <row r="18" spans="1:4" ht="15.75" customHeight="1">
      <c r="A18" s="29" t="s">
        <v>184</v>
      </c>
      <c r="B18" s="41" t="s">
        <v>185</v>
      </c>
      <c r="C18" s="42">
        <v>2</v>
      </c>
      <c r="D18" s="43"/>
    </row>
    <row r="19" spans="1:4" ht="15.75" customHeight="1">
      <c r="A19" s="29" t="s">
        <v>186</v>
      </c>
      <c r="B19" s="41" t="s">
        <v>187</v>
      </c>
      <c r="C19" s="42">
        <v>0.8</v>
      </c>
      <c r="D19" s="43"/>
    </row>
    <row r="20" spans="1:4" ht="15.75" customHeight="1">
      <c r="A20" s="29" t="s">
        <v>188</v>
      </c>
      <c r="B20" s="41" t="s">
        <v>189</v>
      </c>
      <c r="C20" s="42">
        <v>2.5</v>
      </c>
      <c r="D20" s="43"/>
    </row>
    <row r="21" spans="1:4" ht="15.75" customHeight="1">
      <c r="A21" s="29" t="s">
        <v>190</v>
      </c>
      <c r="B21" s="41" t="s">
        <v>191</v>
      </c>
      <c r="C21" s="42">
        <v>1.01</v>
      </c>
      <c r="D21" s="43"/>
    </row>
    <row r="22" spans="1:4" ht="15.75" customHeight="1">
      <c r="A22" s="29" t="s">
        <v>192</v>
      </c>
      <c r="B22" s="41" t="s">
        <v>193</v>
      </c>
      <c r="C22" s="42">
        <v>9</v>
      </c>
      <c r="D22" s="43"/>
    </row>
    <row r="23" spans="1:4" ht="15.75" customHeight="1">
      <c r="A23" s="29" t="s">
        <v>194</v>
      </c>
      <c r="B23" s="41" t="s">
        <v>195</v>
      </c>
      <c r="C23" s="42">
        <v>2</v>
      </c>
      <c r="D23" s="43"/>
    </row>
    <row r="24" spans="1:4" ht="15.75" customHeight="1">
      <c r="A24" s="29" t="s">
        <v>196</v>
      </c>
      <c r="B24" s="41" t="s">
        <v>197</v>
      </c>
      <c r="C24" s="42">
        <v>2</v>
      </c>
      <c r="D24" s="43"/>
    </row>
    <row r="25" spans="1:4" ht="15.75" customHeight="1">
      <c r="A25" s="29" t="s">
        <v>198</v>
      </c>
      <c r="B25" s="41" t="s">
        <v>199</v>
      </c>
      <c r="C25" s="42">
        <v>0.5</v>
      </c>
      <c r="D25" s="43"/>
    </row>
    <row r="26" spans="1:4" ht="15.75" customHeight="1">
      <c r="A26" s="29" t="s">
        <v>200</v>
      </c>
      <c r="B26" s="41" t="s">
        <v>201</v>
      </c>
      <c r="C26" s="42">
        <v>2.2</v>
      </c>
      <c r="D26" s="43"/>
    </row>
    <row r="27" spans="1:4" ht="15.75" customHeight="1">
      <c r="A27" s="29" t="s">
        <v>202</v>
      </c>
      <c r="B27" s="41" t="s">
        <v>203</v>
      </c>
      <c r="C27" s="42">
        <v>6.94</v>
      </c>
      <c r="D27" s="43"/>
    </row>
    <row r="28" spans="1:4" ht="15.75" customHeight="1">
      <c r="A28" s="29" t="s">
        <v>204</v>
      </c>
      <c r="B28" s="41" t="s">
        <v>205</v>
      </c>
      <c r="C28" s="42">
        <v>12.16</v>
      </c>
      <c r="D28" s="43"/>
    </row>
    <row r="29" spans="1:4" ht="15.75" customHeight="1">
      <c r="A29" s="29" t="s">
        <v>206</v>
      </c>
      <c r="B29" s="41" t="s">
        <v>207</v>
      </c>
      <c r="C29" s="42">
        <v>2.3</v>
      </c>
      <c r="D29" s="43"/>
    </row>
    <row r="30" spans="1:4" ht="15.75" customHeight="1">
      <c r="A30" s="29" t="s">
        <v>208</v>
      </c>
      <c r="B30" s="41" t="s">
        <v>209</v>
      </c>
      <c r="C30" s="42">
        <v>23.04</v>
      </c>
      <c r="D30" s="43"/>
    </row>
    <row r="31" spans="1:4" ht="15.75" customHeight="1">
      <c r="A31" s="29" t="s">
        <v>210</v>
      </c>
      <c r="B31" s="41" t="s">
        <v>211</v>
      </c>
      <c r="C31" s="42">
        <v>3.65</v>
      </c>
      <c r="D31" s="43"/>
    </row>
    <row r="32" spans="1:4" ht="15.75" customHeight="1">
      <c r="A32" s="29" t="s">
        <v>212</v>
      </c>
      <c r="B32" s="41" t="s">
        <v>213</v>
      </c>
      <c r="C32" s="42">
        <v>32.51</v>
      </c>
      <c r="D32" s="43"/>
    </row>
    <row r="33" spans="1:4" ht="15.75" customHeight="1">
      <c r="A33" s="29" t="s">
        <v>214</v>
      </c>
      <c r="B33" s="41" t="s">
        <v>215</v>
      </c>
      <c r="C33" s="42">
        <v>11.43</v>
      </c>
      <c r="D33" s="43"/>
    </row>
    <row r="34" spans="1:4" ht="15.75" customHeight="1">
      <c r="A34" s="29" t="s">
        <v>216</v>
      </c>
      <c r="B34" s="41" t="s">
        <v>217</v>
      </c>
      <c r="C34" s="42">
        <v>18.46</v>
      </c>
      <c r="D34" s="43"/>
    </row>
    <row r="35" spans="1:4" ht="15.75" customHeight="1">
      <c r="A35" s="29" t="s">
        <v>218</v>
      </c>
      <c r="B35" s="41" t="s">
        <v>219</v>
      </c>
      <c r="C35" s="42">
        <v>1.84</v>
      </c>
      <c r="D35" s="43"/>
    </row>
    <row r="36" spans="1:4" ht="15.75" customHeight="1">
      <c r="A36" s="29" t="s">
        <v>220</v>
      </c>
      <c r="B36" s="41" t="s">
        <v>221</v>
      </c>
      <c r="C36" s="42">
        <v>0.78</v>
      </c>
      <c r="D36" s="43"/>
    </row>
    <row r="37" spans="1:4" ht="15.75" customHeight="1">
      <c r="A37" s="29" t="s">
        <v>222</v>
      </c>
      <c r="B37" s="41" t="s">
        <v>223</v>
      </c>
      <c r="C37" s="42">
        <v>2.53</v>
      </c>
      <c r="D37" s="43"/>
    </row>
    <row r="38" spans="1:4" ht="15.75" customHeight="1">
      <c r="A38" s="29" t="s">
        <v>224</v>
      </c>
      <c r="B38" s="41" t="s">
        <v>225</v>
      </c>
      <c r="C38" s="42">
        <v>2.53</v>
      </c>
      <c r="D38" s="43"/>
    </row>
  </sheetData>
  <sheetProtection/>
  <mergeCells count="2">
    <mergeCell ref="C4:C5"/>
    <mergeCell ref="D4:D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.33203125" style="0" customWidth="1"/>
    <col min="2" max="2" width="24.66015625" style="0" customWidth="1"/>
    <col min="3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226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38</v>
      </c>
      <c r="B4" s="18"/>
      <c r="C4" s="19" t="s">
        <v>125</v>
      </c>
      <c r="D4" s="19"/>
      <c r="E4" s="19"/>
      <c r="F4" s="20" t="s">
        <v>126</v>
      </c>
      <c r="G4" s="21"/>
      <c r="H4" s="22"/>
      <c r="I4" s="22" t="s">
        <v>127</v>
      </c>
      <c r="J4" s="22"/>
      <c r="K4" s="32"/>
    </row>
    <row r="5" spans="1:11" ht="19.5" customHeight="1">
      <c r="A5" s="23" t="s">
        <v>62</v>
      </c>
      <c r="B5" s="24" t="s">
        <v>63</v>
      </c>
      <c r="C5" s="25" t="s">
        <v>3</v>
      </c>
      <c r="D5" s="26" t="s">
        <v>122</v>
      </c>
      <c r="E5" s="25" t="s">
        <v>123</v>
      </c>
      <c r="F5" s="25" t="s">
        <v>3</v>
      </c>
      <c r="G5" s="26" t="s">
        <v>122</v>
      </c>
      <c r="H5" s="25" t="s">
        <v>123</v>
      </c>
      <c r="I5" s="25" t="s">
        <v>3</v>
      </c>
      <c r="J5" s="26" t="s">
        <v>122</v>
      </c>
      <c r="K5" s="33" t="s">
        <v>123</v>
      </c>
    </row>
    <row r="6" spans="1:13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7" t="s">
        <v>33</v>
      </c>
      <c r="F6" s="28" t="s">
        <v>33</v>
      </c>
      <c r="G6" s="28" t="s">
        <v>33</v>
      </c>
      <c r="H6" s="28" t="s">
        <v>33</v>
      </c>
      <c r="I6" s="28" t="s">
        <v>33</v>
      </c>
      <c r="J6" s="28" t="s">
        <v>33</v>
      </c>
      <c r="K6" s="28" t="s">
        <v>33</v>
      </c>
      <c r="L6" s="34"/>
      <c r="M6" s="34"/>
    </row>
    <row r="7" spans="1:13" ht="15.75" customHeight="1">
      <c r="A7" s="29"/>
      <c r="B7" s="29" t="s">
        <v>3</v>
      </c>
      <c r="C7" s="30">
        <v>0</v>
      </c>
      <c r="D7" s="30">
        <v>0</v>
      </c>
      <c r="E7" s="30">
        <v>0</v>
      </c>
      <c r="F7" s="30">
        <v>20</v>
      </c>
      <c r="G7" s="30">
        <v>0</v>
      </c>
      <c r="H7" s="30">
        <v>20</v>
      </c>
      <c r="I7" s="35">
        <f>IF(C7&gt;0,(F7-C7)/C7,0)</f>
        <v>0</v>
      </c>
      <c r="J7" s="36">
        <f>IF(D7&gt;0,(G7-D7)/D7,0)</f>
        <v>0</v>
      </c>
      <c r="K7" s="37">
        <f>IF(E7&gt;0,(H7-E7)/E7,0)</f>
        <v>0</v>
      </c>
      <c r="L7" s="38"/>
      <c r="M7" s="38"/>
    </row>
    <row r="8" spans="1:11" ht="15.75" customHeight="1">
      <c r="A8" s="29" t="s">
        <v>109</v>
      </c>
      <c r="B8" s="29" t="s">
        <v>15</v>
      </c>
      <c r="C8" s="30">
        <v>0</v>
      </c>
      <c r="D8" s="30">
        <v>0</v>
      </c>
      <c r="E8" s="30">
        <v>0</v>
      </c>
      <c r="F8" s="30">
        <v>20</v>
      </c>
      <c r="G8" s="30">
        <v>0</v>
      </c>
      <c r="H8" s="30">
        <v>20</v>
      </c>
      <c r="I8" s="35">
        <f>IF(C8&gt;0,(F8-C8)/C8,0)</f>
        <v>0</v>
      </c>
      <c r="J8" s="36">
        <f>IF(D8&gt;0,(G8-D8)/D8,0)</f>
        <v>0</v>
      </c>
      <c r="K8" s="37">
        <f>IF(E8&gt;0,(H8-E8)/E8,0)</f>
        <v>0</v>
      </c>
    </row>
    <row r="9" spans="1:11" ht="27.75" customHeight="1">
      <c r="A9" s="29" t="s">
        <v>139</v>
      </c>
      <c r="B9" s="29" t="s">
        <v>111</v>
      </c>
      <c r="C9" s="30">
        <v>0</v>
      </c>
      <c r="D9" s="30">
        <v>0</v>
      </c>
      <c r="E9" s="30">
        <v>0</v>
      </c>
      <c r="F9" s="30">
        <v>20</v>
      </c>
      <c r="G9" s="30">
        <v>0</v>
      </c>
      <c r="H9" s="30">
        <v>20</v>
      </c>
      <c r="I9" s="35">
        <f>IF(C9&gt;0,(F9-C9)/C9,0)</f>
        <v>0</v>
      </c>
      <c r="J9" s="36">
        <f>IF(D9&gt;0,(G9-D9)/D9,0)</f>
        <v>0</v>
      </c>
      <c r="K9" s="37">
        <f>IF(E9&gt;0,(H9-E9)/E9,0)</f>
        <v>0</v>
      </c>
    </row>
    <row r="10" spans="1:11" ht="27.75" customHeight="1">
      <c r="A10" s="29" t="s">
        <v>134</v>
      </c>
      <c r="B10" s="29" t="s">
        <v>113</v>
      </c>
      <c r="C10" s="30">
        <v>0</v>
      </c>
      <c r="D10" s="30">
        <v>0</v>
      </c>
      <c r="E10" s="30">
        <v>0</v>
      </c>
      <c r="F10" s="30">
        <v>20</v>
      </c>
      <c r="G10" s="30">
        <v>0</v>
      </c>
      <c r="H10" s="30">
        <v>20</v>
      </c>
      <c r="I10" s="35">
        <f>IF(C10&gt;0,(F10-C10)/C10,0)</f>
        <v>0</v>
      </c>
      <c r="J10" s="36">
        <f>IF(D10&gt;0,(G10-D10)/D10,0)</f>
        <v>0</v>
      </c>
      <c r="K10" s="37">
        <f>IF(E10&gt;0,(H10-E10)/E10,0)</f>
        <v>0</v>
      </c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227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228</v>
      </c>
      <c r="B4" s="8" t="s">
        <v>51</v>
      </c>
      <c r="C4" s="8" t="s">
        <v>162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229</v>
      </c>
      <c r="B5" s="10">
        <v>2.8</v>
      </c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230</v>
      </c>
      <c r="B6" s="13">
        <v>0</v>
      </c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231</v>
      </c>
      <c r="B7" s="14">
        <v>0.5</v>
      </c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232</v>
      </c>
      <c r="B8" s="15">
        <v>2.3</v>
      </c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233</v>
      </c>
      <c r="B9" s="10">
        <v>2.3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234</v>
      </c>
      <c r="B10" s="13">
        <v>0</v>
      </c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2020-05-21T02:02:54Z</dcterms:created>
  <dcterms:modified xsi:type="dcterms:W3CDTF">2020-05-21T02:03:59Z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