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8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<sst xmlns="http://schemas.openxmlformats.org/spreadsheetml/2006/main" count="395" uniqueCount="152">
  <si>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</si>
  <si>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</si>
  <si>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</si>
  <si>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</si>
  <si>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</si>
  <si>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</si>
  <si>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</si>
  <si>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</si>
  <si>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</si>
  <si>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</si>
  <si>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</si>
  <si>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</si>
  <si>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</si>
  <si>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</si>
  <si>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</si>
  <si>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</si>
  <si>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</si>
  <si>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</si>
  <si>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</si>
  <si>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</si>
  <si>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</si>
  <si>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</si>
  <si>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</si>
  <si>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</si>
  <si>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</si>
  <si>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</si>
  <si>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</si>
  <si>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</si>
  <si>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</si>
  <si>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</si>
  <si>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</si>
  <si>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</si>
  <si>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</si>
  <si>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</si>
  <si>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晋中市市政工程管理中心</t>
  </si>
  <si>
    <t>晋中市市政工程管理中心2020年预算收支总表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</si>
  <si>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</si>
  <si>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</si>
  <si>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</si>
  <si>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</si>
  <si>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</si>
  <si>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</si>
  <si>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</si>
  <si>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</si>
  <si>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</si>
  <si>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</si>
  <si>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</si>
  <si>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</si>
  <si>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</si>
  <si>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</si>
  <si>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晋中市市政工程管理中心2020年财政拨款收支总表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</si>
  <si>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</si>
  <si>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</si>
  <si>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</si>
  <si>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</si>
  <si>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</si>
  <si>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</si>
  <si>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</si>
  <si>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晋中市市政工程管理中心2020年部门预算收入总表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</si>
  <si>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</si>
  <si>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</si>
  <si>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</si>
  <si>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</si>
  <si>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</si>
  <si>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</si>
  <si>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</si>
  <si>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</si>
  <si>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</si>
  <si>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</si>
  <si>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</si>
  <si>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</si>
  <si>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</si>
  <si>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</si>
  <si>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</si>
  <si>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</si>
  <si>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</si>
  <si>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</si>
  <si>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</si>
  <si>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</si>
  <si>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212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</si>
  <si>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</si>
  <si>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</si>
  <si>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</si>
  <si>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</si>
  <si>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  2120399</t>
  </si>
  <si>
    <t xml:space="preserve">    其他城乡社区公共设施支出</t>
  </si>
  <si>
    <t xml:space="preserve">  21208</t>
  </si>
  <si>
    <t xml:space="preserve">  国有土地使用权出让收入安排的支出</t>
  </si>
  <si>
    <t xml:space="preserve">    2120803</t>
  </si>
  <si>
    <t xml:space="preserve">    城市建设支出</t>
  </si>
  <si>
    <t xml:space="preserve">    2120899</t>
  </si>
  <si>
    <t xml:space="preserve">    其他国有土地使用权出让收入安排的支出</t>
  </si>
  <si>
    <t>晋中市市政工程管理中心2020年部门预算支出总表</t>
  </si>
  <si>
    <t>基本支出</t>
  </si>
  <si>
    <t>项目支出</t>
  </si>
  <si>
    <t>晋中市市政工程管理中心2020年一般公共预算支出预算表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</si>
  <si>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</si>
  <si>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</si>
  <si>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</si>
  <si>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</si>
  <si>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</si>
  <si>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</si>
  <si>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</si>
  <si>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11</t>
  </si>
  <si>
    <t xml:space="preserve">    99</t>
  </si>
  <si>
    <t xml:space="preserve">  03</t>
  </si>
  <si>
    <t xml:space="preserve">    03</t>
  </si>
  <si>
    <t xml:space="preserve">  99</t>
  </si>
  <si>
    <t xml:space="preserve">  其他城乡社区支出</t>
  </si>
  <si>
    <t xml:space="preserve">    01</t>
  </si>
  <si>
    <t xml:space="preserve">    其他城乡社区支出</t>
  </si>
  <si>
    <t>晋中市市政工程管理中心2020年一般公共预算安排基本支出分经济科目表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</si>
  <si>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</si>
  <si>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</si>
  <si>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</si>
  <si>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</si>
  <si>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</si>
  <si>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</si>
  <si>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</si>
  <si>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</si>
  <si>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</si>
  <si>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</si>
  <si>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</si>
  <si>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</si>
  <si>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</si>
  <si>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</si>
  <si>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</si>
  <si>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</si>
  <si>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</si>
  <si>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</si>
  <si>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</si>
  <si>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</si>
  <si>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</si>
  <si>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</si>
  <si>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</si>
  <si>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</si>
  <si>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</si>
  <si>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</si>
  <si>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</si>
  <si>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</si>
  <si>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</si>
  <si>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</si>
  <si>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晋中市市政工程管理中心2020年政府性基金预算支出预算表</t>
  </si>
  <si>
    <t xml:space="preserve">  08</t>
  </si>
  <si>
    <t>晋中市市政工程管理中心2020年“三公”经费预算表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</si>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</sst>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10591.13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128.81</v>
      </c>
      <c r="K6" s="30">
        <v>0</v>
      </c>
      <c r="L6" s="30">
        <v>0.14</v>
      </c>
      <c r="M6" s="30">
        <v>0</v>
      </c>
      <c r="N6" s="30">
        <v>10462.18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10591.13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128.81</v>
      </c>
      <c r="K7" s="30">
        <v>0</v>
      </c>
      <c r="L7" s="30">
        <v>0.14</v>
      </c>
      <c r="M7" s="30">
        <v>0</v>
      </c>
      <c r="N7" s="30">
        <v>10462.18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7802.31</v>
      </c>
      <c r="C7" s="13">
        <v>3363.91</v>
      </c>
      <c r="D7" s="89">
        <f>IF(B7&gt;0,(C7-B7)/B7,0)</f>
        <v>-0.5688571717863043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4693.65</v>
      </c>
      <c r="C8" s="13">
        <v>7227.22</v>
      </c>
      <c r="D8" s="89">
        <f>IF(B8&gt;0,(C8-B8)/B8,0)</f>
        <v>0.5397867331394546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214.71</v>
      </c>
      <c r="G14" s="30">
        <v>128.81</v>
      </c>
      <c r="H14" s="89">
        <f t="shared" si="0"/>
        <v>-0.4000745191188114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0</v>
      </c>
      <c r="G16" s="30">
        <v>0.14</v>
      </c>
      <c r="H16" s="89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12281.25</v>
      </c>
      <c r="G18" s="30">
        <v>10462.18</v>
      </c>
      <c r="H18" s="89">
        <f t="shared" si="0"/>
        <v>-0.14811765903307886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0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12495.96</v>
      </c>
      <c r="C37" s="78">
        <f>SUM(C7:C10)</f>
        <v>10591.130000000001</v>
      </c>
      <c r="D37" s="103">
        <f>IF(B37&gt;0,(C37-B37)/B37,0)</f>
        <v>-0.15243566720764137</v>
      </c>
      <c r="E37" s="67" t="s">
        <v>49</v>
      </c>
      <c r="F37" s="81">
        <f>SUM(F7:F35)</f>
        <v>12495.96</v>
      </c>
      <c r="G37" s="81">
        <f>SUM(G7:G35)</f>
        <v>10591.130000000001</v>
      </c>
      <c r="H37" s="103">
        <f>IF(F37&gt;0,(G37-F37)/F37,0)</f>
        <v>-0.15243566720764137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0.5">
      <c r="F40" s="3"/>
      <c r="G40" s="3"/>
    </row>
    <row r="41" spans="6:8" ht="10.5">
      <c r="F41" s="3"/>
      <c r="H41" s="3"/>
    </row>
    <row r="42" spans="6:8" ht="10.5">
      <c r="F42" s="3"/>
      <c r="H42" s="3"/>
    </row>
    <row r="43" ht="10.5">
      <c r="H43" s="3"/>
    </row>
    <row r="44" ht="10.5">
      <c r="H44" s="3"/>
    </row>
    <row r="45" ht="10.5">
      <c r="H45" s="3"/>
    </row>
    <row r="46" ht="10.5">
      <c r="H46" s="3"/>
    </row>
    <row r="48" ht="10.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3363.91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7227.22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128.81</v>
      </c>
      <c r="E14" s="30">
        <v>128.81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0.14</v>
      </c>
      <c r="E16" s="30">
        <v>0.14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10462.18</v>
      </c>
      <c r="E18" s="30">
        <v>3234.96</v>
      </c>
      <c r="F18" s="13">
        <v>7227.22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10591.130000000001</v>
      </c>
      <c r="C37" s="67" t="s">
        <v>49</v>
      </c>
      <c r="D37" s="81">
        <f>SUM(D7:D35)</f>
        <v>10591.130000000001</v>
      </c>
      <c r="E37" s="81">
        <f>SUM(E7:E35)</f>
        <v>3363.91</v>
      </c>
      <c r="F37" s="81">
        <f>SUM(F7:F35)</f>
        <v>7227.22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10591.13</v>
      </c>
      <c r="D7" s="52">
        <v>3363.91</v>
      </c>
      <c r="E7" s="52">
        <v>7227.22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128.81</v>
      </c>
      <c r="D8" s="52">
        <v>128.81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128.81</v>
      </c>
      <c r="D9" s="52">
        <v>128.81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0.08</v>
      </c>
      <c r="D10" s="52">
        <v>0.08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85.82</v>
      </c>
      <c r="D11" s="52">
        <v>85.82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42.91</v>
      </c>
      <c r="D12" s="52">
        <v>42.91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0.14</v>
      </c>
      <c r="D13" s="52">
        <v>0.14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0.14</v>
      </c>
      <c r="D14" s="52">
        <v>0.14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0.14</v>
      </c>
      <c r="D15" s="52">
        <v>0.14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15</v>
      </c>
      <c r="C16" s="49">
        <v>10462.18</v>
      </c>
      <c r="D16" s="52">
        <v>3234.96</v>
      </c>
      <c r="E16" s="52">
        <v>7227.22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3234.96</v>
      </c>
      <c r="D17" s="52">
        <v>3234.96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0.15</v>
      </c>
      <c r="D18" s="52">
        <v>0.15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3234.81</v>
      </c>
      <c r="D19" s="52">
        <v>3234.81</v>
      </c>
      <c r="E19" s="52">
        <v>0</v>
      </c>
      <c r="F19" s="52">
        <v>0</v>
      </c>
      <c r="G19" s="50">
        <v>0</v>
      </c>
    </row>
    <row r="20" spans="1:7" ht="18.75" customHeight="1">
      <c r="A20" s="29" t="s">
        <v>86</v>
      </c>
      <c r="B20" s="47" t="s">
        <v>87</v>
      </c>
      <c r="C20" s="49">
        <v>7227.22</v>
      </c>
      <c r="D20" s="52">
        <v>0</v>
      </c>
      <c r="E20" s="52">
        <v>7227.22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7127.22</v>
      </c>
      <c r="D21" s="52">
        <v>0</v>
      </c>
      <c r="E21" s="52">
        <v>7127.22</v>
      </c>
      <c r="F21" s="52">
        <v>0</v>
      </c>
      <c r="G21" s="50">
        <v>0</v>
      </c>
    </row>
    <row r="22" spans="1:7" ht="18.75" customHeight="1">
      <c r="A22" s="29" t="s">
        <v>90</v>
      </c>
      <c r="B22" s="47" t="s">
        <v>91</v>
      </c>
      <c r="C22" s="49">
        <v>100</v>
      </c>
      <c r="D22" s="52">
        <v>0</v>
      </c>
      <c r="E22" s="52">
        <v>100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93</v>
      </c>
      <c r="E4" s="46" t="s">
        <v>94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10591.13</v>
      </c>
      <c r="D7" s="49">
        <v>1096.03</v>
      </c>
      <c r="E7" s="50">
        <v>9495.1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128.81</v>
      </c>
      <c r="D8" s="49">
        <v>128.81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128.81</v>
      </c>
      <c r="D9" s="49">
        <v>128.81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0.08</v>
      </c>
      <c r="D10" s="49">
        <v>0.08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85.82</v>
      </c>
      <c r="D11" s="49">
        <v>85.82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42.91</v>
      </c>
      <c r="D12" s="49">
        <v>42.91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0.14</v>
      </c>
      <c r="D13" s="49">
        <v>0.14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0.14</v>
      </c>
      <c r="D14" s="49">
        <v>0.14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0.14</v>
      </c>
      <c r="D15" s="49">
        <v>0.14</v>
      </c>
      <c r="E15" s="50">
        <v>0</v>
      </c>
    </row>
    <row r="16" spans="1:5" ht="15.75" customHeight="1">
      <c r="A16" s="29" t="s">
        <v>79</v>
      </c>
      <c r="B16" s="47" t="s">
        <v>15</v>
      </c>
      <c r="C16" s="48">
        <v>10462.18</v>
      </c>
      <c r="D16" s="49">
        <v>967.08</v>
      </c>
      <c r="E16" s="50">
        <v>9495.1</v>
      </c>
    </row>
    <row r="17" spans="1:5" ht="15.75" customHeight="1">
      <c r="A17" s="29" t="s">
        <v>80</v>
      </c>
      <c r="B17" s="47" t="s">
        <v>81</v>
      </c>
      <c r="C17" s="48">
        <v>3234.96</v>
      </c>
      <c r="D17" s="49">
        <v>967.08</v>
      </c>
      <c r="E17" s="50">
        <v>2267.88</v>
      </c>
    </row>
    <row r="18" spans="1:5" ht="15.75" customHeight="1">
      <c r="A18" s="29" t="s">
        <v>82</v>
      </c>
      <c r="B18" s="47" t="s">
        <v>83</v>
      </c>
      <c r="C18" s="48">
        <v>0.15</v>
      </c>
      <c r="D18" s="49">
        <v>0.15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3234.81</v>
      </c>
      <c r="D19" s="49">
        <v>966.93</v>
      </c>
      <c r="E19" s="50">
        <v>2267.88</v>
      </c>
    </row>
    <row r="20" spans="1:5" ht="18.75" customHeight="1">
      <c r="A20" s="29" t="s">
        <v>86</v>
      </c>
      <c r="B20" s="47" t="s">
        <v>87</v>
      </c>
      <c r="C20" s="48">
        <v>7227.22</v>
      </c>
      <c r="D20" s="49">
        <v>0</v>
      </c>
      <c r="E20" s="50">
        <v>7227.22</v>
      </c>
    </row>
    <row r="21" spans="1:5" ht="15.75" customHeight="1">
      <c r="A21" s="29" t="s">
        <v>88</v>
      </c>
      <c r="B21" s="47" t="s">
        <v>89</v>
      </c>
      <c r="C21" s="48">
        <v>7127.22</v>
      </c>
      <c r="D21" s="49">
        <v>0</v>
      </c>
      <c r="E21" s="50">
        <v>7127.22</v>
      </c>
    </row>
    <row r="22" spans="1:5" ht="18.75" customHeight="1">
      <c r="A22" s="29" t="s">
        <v>90</v>
      </c>
      <c r="B22" s="47" t="s">
        <v>91</v>
      </c>
      <c r="C22" s="48">
        <v>100</v>
      </c>
      <c r="D22" s="49">
        <v>0</v>
      </c>
      <c r="E22" s="50">
        <v>100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7802.31</v>
      </c>
      <c r="D7" s="30">
        <v>1098.48</v>
      </c>
      <c r="E7" s="30">
        <v>6703.83</v>
      </c>
      <c r="F7" s="30">
        <v>3363.91</v>
      </c>
      <c r="G7" s="30">
        <v>1096.03</v>
      </c>
      <c r="H7" s="30">
        <v>2267.88</v>
      </c>
      <c r="I7" s="35">
        <f aca="true" t="shared" si="0" ref="I7:I21">IF(C7&gt;0,(F7-C7)/C7,0)</f>
        <v>-0.5688571717863043</v>
      </c>
      <c r="J7" s="36">
        <f aca="true" t="shared" si="1" ref="J7:J21">IF(D7&gt;0,(G7-D7)/D7,0)</f>
        <v>-0.0022303546719103172</v>
      </c>
      <c r="K7" s="37">
        <f aca="true" t="shared" si="2" ref="K7:K21">IF(E7&gt;0,(H7-E7)/E7,0)</f>
        <v>-0.6617038319885796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214.71</v>
      </c>
      <c r="D8" s="30">
        <v>214.71</v>
      </c>
      <c r="E8" s="30">
        <v>0</v>
      </c>
      <c r="F8" s="30">
        <v>128.81</v>
      </c>
      <c r="G8" s="30">
        <v>128.81</v>
      </c>
      <c r="H8" s="30">
        <v>0</v>
      </c>
      <c r="I8" s="35">
        <f t="shared" si="0"/>
        <v>-0.4000745191188114</v>
      </c>
      <c r="J8" s="36">
        <f t="shared" si="1"/>
        <v>-0.4000745191188114</v>
      </c>
      <c r="K8" s="37">
        <f t="shared" si="2"/>
        <v>0</v>
      </c>
    </row>
    <row r="9" spans="1:11" ht="18.75" customHeight="1">
      <c r="A9" s="29" t="s">
        <v>99</v>
      </c>
      <c r="B9" s="29" t="s">
        <v>66</v>
      </c>
      <c r="C9" s="30">
        <v>214.71</v>
      </c>
      <c r="D9" s="30">
        <v>214.71</v>
      </c>
      <c r="E9" s="30">
        <v>0</v>
      </c>
      <c r="F9" s="30">
        <v>128.81</v>
      </c>
      <c r="G9" s="30">
        <v>128.81</v>
      </c>
      <c r="H9" s="30">
        <v>0</v>
      </c>
      <c r="I9" s="35">
        <f t="shared" si="0"/>
        <v>-0.4000745191188114</v>
      </c>
      <c r="J9" s="36">
        <f t="shared" si="1"/>
        <v>-0.4000745191188114</v>
      </c>
      <c r="K9" s="37">
        <f t="shared" si="2"/>
        <v>0</v>
      </c>
    </row>
    <row r="10" spans="1:11" ht="18.75" customHeight="1">
      <c r="A10" s="29" t="s">
        <v>100</v>
      </c>
      <c r="B10" s="29" t="s">
        <v>68</v>
      </c>
      <c r="C10" s="30">
        <v>94.46</v>
      </c>
      <c r="D10" s="30">
        <v>94.46</v>
      </c>
      <c r="E10" s="30">
        <v>0</v>
      </c>
      <c r="F10" s="30">
        <v>0.08</v>
      </c>
      <c r="G10" s="30">
        <v>0.08</v>
      </c>
      <c r="H10" s="30">
        <v>0</v>
      </c>
      <c r="I10" s="35">
        <f t="shared" si="0"/>
        <v>-0.9991530806690663</v>
      </c>
      <c r="J10" s="36">
        <f t="shared" si="1"/>
        <v>-0.9991530806690663</v>
      </c>
      <c r="K10" s="37">
        <f t="shared" si="2"/>
        <v>0</v>
      </c>
    </row>
    <row r="11" spans="1:11" ht="27.75" customHeight="1">
      <c r="A11" s="29" t="s">
        <v>101</v>
      </c>
      <c r="B11" s="29" t="s">
        <v>70</v>
      </c>
      <c r="C11" s="30">
        <v>85.89</v>
      </c>
      <c r="D11" s="30">
        <v>85.89</v>
      </c>
      <c r="E11" s="30">
        <v>0</v>
      </c>
      <c r="F11" s="30">
        <v>85.82</v>
      </c>
      <c r="G11" s="30">
        <v>85.82</v>
      </c>
      <c r="H11" s="30">
        <v>0</v>
      </c>
      <c r="I11" s="35">
        <f t="shared" si="0"/>
        <v>-0.0008149959250204609</v>
      </c>
      <c r="J11" s="36">
        <f t="shared" si="1"/>
        <v>-0.0008149959250204609</v>
      </c>
      <c r="K11" s="37">
        <f t="shared" si="2"/>
        <v>0</v>
      </c>
    </row>
    <row r="12" spans="1:11" ht="27.75" customHeight="1">
      <c r="A12" s="29" t="s">
        <v>102</v>
      </c>
      <c r="B12" s="29" t="s">
        <v>72</v>
      </c>
      <c r="C12" s="30">
        <v>34.36</v>
      </c>
      <c r="D12" s="30">
        <v>34.36</v>
      </c>
      <c r="E12" s="30">
        <v>0</v>
      </c>
      <c r="F12" s="30">
        <v>42.91</v>
      </c>
      <c r="G12" s="30">
        <v>42.91</v>
      </c>
      <c r="H12" s="30">
        <v>0</v>
      </c>
      <c r="I12" s="35">
        <f t="shared" si="0"/>
        <v>0.24883585564610003</v>
      </c>
      <c r="J12" s="36">
        <f t="shared" si="1"/>
        <v>0.24883585564610003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0</v>
      </c>
      <c r="D13" s="30">
        <v>0</v>
      </c>
      <c r="E13" s="30">
        <v>0</v>
      </c>
      <c r="F13" s="30">
        <v>0.14</v>
      </c>
      <c r="G13" s="30">
        <v>0.14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103</v>
      </c>
      <c r="B14" s="29" t="s">
        <v>76</v>
      </c>
      <c r="C14" s="30">
        <v>0</v>
      </c>
      <c r="D14" s="30">
        <v>0</v>
      </c>
      <c r="E14" s="30">
        <v>0</v>
      </c>
      <c r="F14" s="30">
        <v>0.14</v>
      </c>
      <c r="G14" s="30">
        <v>0.14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8.75" customHeight="1">
      <c r="A15" s="29" t="s">
        <v>104</v>
      </c>
      <c r="B15" s="29" t="s">
        <v>78</v>
      </c>
      <c r="C15" s="30">
        <v>0</v>
      </c>
      <c r="D15" s="30">
        <v>0</v>
      </c>
      <c r="E15" s="30">
        <v>0</v>
      </c>
      <c r="F15" s="30">
        <v>0.14</v>
      </c>
      <c r="G15" s="30">
        <v>0.14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79</v>
      </c>
      <c r="B16" s="29" t="s">
        <v>15</v>
      </c>
      <c r="C16" s="30">
        <v>7587.6</v>
      </c>
      <c r="D16" s="30">
        <v>883.77</v>
      </c>
      <c r="E16" s="30">
        <v>6703.83</v>
      </c>
      <c r="F16" s="30">
        <v>3234.96</v>
      </c>
      <c r="G16" s="30">
        <v>967.08</v>
      </c>
      <c r="H16" s="30">
        <v>2267.88</v>
      </c>
      <c r="I16" s="35">
        <f t="shared" si="0"/>
        <v>-0.5736517475881702</v>
      </c>
      <c r="J16" s="36">
        <f t="shared" si="1"/>
        <v>0.09426660782782857</v>
      </c>
      <c r="K16" s="37">
        <f t="shared" si="2"/>
        <v>-0.6617038319885796</v>
      </c>
    </row>
    <row r="17" spans="1:11" ht="18.75" customHeight="1">
      <c r="A17" s="29" t="s">
        <v>105</v>
      </c>
      <c r="B17" s="29" t="s">
        <v>81</v>
      </c>
      <c r="C17" s="30">
        <v>3587.6</v>
      </c>
      <c r="D17" s="30">
        <v>883.77</v>
      </c>
      <c r="E17" s="30">
        <v>2703.83</v>
      </c>
      <c r="F17" s="30">
        <v>3234.96</v>
      </c>
      <c r="G17" s="30">
        <v>967.08</v>
      </c>
      <c r="H17" s="30">
        <v>2267.88</v>
      </c>
      <c r="I17" s="35">
        <f t="shared" si="0"/>
        <v>-0.09829412420559702</v>
      </c>
      <c r="J17" s="36">
        <f t="shared" si="1"/>
        <v>0.09426660782782857</v>
      </c>
      <c r="K17" s="37">
        <f t="shared" si="2"/>
        <v>-0.16123424919466084</v>
      </c>
    </row>
    <row r="18" spans="1:11" ht="18.75" customHeight="1">
      <c r="A18" s="29" t="s">
        <v>106</v>
      </c>
      <c r="B18" s="29" t="s">
        <v>83</v>
      </c>
      <c r="C18" s="30">
        <v>0</v>
      </c>
      <c r="D18" s="30">
        <v>0</v>
      </c>
      <c r="E18" s="30">
        <v>0</v>
      </c>
      <c r="F18" s="30">
        <v>0.15</v>
      </c>
      <c r="G18" s="30">
        <v>0.15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104</v>
      </c>
      <c r="B19" s="29" t="s">
        <v>85</v>
      </c>
      <c r="C19" s="30">
        <v>3587.6</v>
      </c>
      <c r="D19" s="30">
        <v>883.77</v>
      </c>
      <c r="E19" s="30">
        <v>2703.83</v>
      </c>
      <c r="F19" s="30">
        <v>3234.81</v>
      </c>
      <c r="G19" s="30">
        <v>966.93</v>
      </c>
      <c r="H19" s="30">
        <v>2267.88</v>
      </c>
      <c r="I19" s="35">
        <f t="shared" si="0"/>
        <v>-0.09833593488683241</v>
      </c>
      <c r="J19" s="36">
        <f t="shared" si="1"/>
        <v>0.09409688041006141</v>
      </c>
      <c r="K19" s="37">
        <f t="shared" si="2"/>
        <v>-0.16123424919466084</v>
      </c>
    </row>
    <row r="20" spans="1:11" ht="18.75" customHeight="1">
      <c r="A20" s="29" t="s">
        <v>107</v>
      </c>
      <c r="B20" s="29" t="s">
        <v>108</v>
      </c>
      <c r="C20" s="30">
        <v>4000</v>
      </c>
      <c r="D20" s="30">
        <v>0</v>
      </c>
      <c r="E20" s="30">
        <v>4000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0</v>
      </c>
      <c r="K20" s="37">
        <f t="shared" si="2"/>
        <v>-1</v>
      </c>
    </row>
    <row r="21" spans="1:11" ht="18.75" customHeight="1">
      <c r="A21" s="29" t="s">
        <v>109</v>
      </c>
      <c r="B21" s="29" t="s">
        <v>110</v>
      </c>
      <c r="C21" s="30">
        <v>4000</v>
      </c>
      <c r="D21" s="30">
        <v>0</v>
      </c>
      <c r="E21" s="30">
        <v>4000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0</v>
      </c>
      <c r="K21" s="37">
        <f t="shared" si="2"/>
        <v>-1</v>
      </c>
    </row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97</v>
      </c>
      <c r="D4" s="22" t="s">
        <v>112</v>
      </c>
    </row>
    <row r="5" spans="1:4" ht="19.5" customHeight="1">
      <c r="A5" s="23" t="s">
        <v>62</v>
      </c>
      <c r="B5" s="40" t="s">
        <v>113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1096.03</v>
      </c>
      <c r="D7" s="43"/>
      <c r="E7" s="38"/>
      <c r="F7" s="38"/>
    </row>
    <row r="8" spans="1:4" ht="15.75" customHeight="1">
      <c r="A8" s="29" t="s">
        <v>114</v>
      </c>
      <c r="B8" s="41" t="s">
        <v>115</v>
      </c>
      <c r="C8" s="42">
        <v>1078.71</v>
      </c>
      <c r="D8" s="43"/>
    </row>
    <row r="9" spans="1:5" ht="15.75" customHeight="1">
      <c r="A9" s="29" t="s">
        <v>116</v>
      </c>
      <c r="B9" s="41" t="s">
        <v>117</v>
      </c>
      <c r="C9" s="42">
        <v>629.6</v>
      </c>
      <c r="D9" s="43"/>
      <c r="E9" s="3"/>
    </row>
    <row r="10" spans="1:4" ht="15.75" customHeight="1">
      <c r="A10" s="29" t="s">
        <v>118</v>
      </c>
      <c r="B10" s="41" t="s">
        <v>119</v>
      </c>
      <c r="C10" s="42">
        <v>56.27</v>
      </c>
      <c r="D10" s="43"/>
    </row>
    <row r="11" spans="1:5" ht="15.75" customHeight="1">
      <c r="A11" s="29" t="s">
        <v>120</v>
      </c>
      <c r="B11" s="41" t="s">
        <v>121</v>
      </c>
      <c r="C11" s="42">
        <v>5.24</v>
      </c>
      <c r="D11" s="43"/>
      <c r="E11" s="3"/>
    </row>
    <row r="12" spans="1:4" ht="15.75" customHeight="1">
      <c r="A12" s="29" t="s">
        <v>122</v>
      </c>
      <c r="B12" s="41" t="s">
        <v>123</v>
      </c>
      <c r="C12" s="42">
        <v>251.28</v>
      </c>
      <c r="D12" s="43"/>
    </row>
    <row r="13" spans="1:4" ht="15.75" customHeight="1">
      <c r="A13" s="29" t="s">
        <v>124</v>
      </c>
      <c r="B13" s="41" t="s">
        <v>125</v>
      </c>
      <c r="C13" s="42">
        <v>85.82</v>
      </c>
      <c r="D13" s="43"/>
    </row>
    <row r="14" spans="1:4" ht="15.75" customHeight="1">
      <c r="A14" s="29" t="s">
        <v>126</v>
      </c>
      <c r="B14" s="41" t="s">
        <v>127</v>
      </c>
      <c r="C14" s="42">
        <v>42.91</v>
      </c>
      <c r="D14" s="43"/>
    </row>
    <row r="15" spans="1:4" ht="15.75" customHeight="1">
      <c r="A15" s="29" t="s">
        <v>128</v>
      </c>
      <c r="B15" s="41" t="s">
        <v>129</v>
      </c>
      <c r="C15" s="42">
        <v>7.59</v>
      </c>
      <c r="D15" s="43"/>
    </row>
    <row r="16" spans="1:4" ht="15.75" customHeight="1">
      <c r="A16" s="29" t="s">
        <v>130</v>
      </c>
      <c r="B16" s="41" t="s">
        <v>131</v>
      </c>
      <c r="C16" s="42">
        <v>1.35</v>
      </c>
      <c r="D16" s="43"/>
    </row>
    <row r="17" spans="1:4" ht="15.75" customHeight="1">
      <c r="A17" s="29" t="s">
        <v>132</v>
      </c>
      <c r="B17" s="41" t="s">
        <v>133</v>
      </c>
      <c r="C17" s="42">
        <v>1.27</v>
      </c>
      <c r="D17" s="43"/>
    </row>
    <row r="18" spans="1:4" ht="15.75" customHeight="1">
      <c r="A18" s="29" t="s">
        <v>134</v>
      </c>
      <c r="B18" s="41" t="s">
        <v>135</v>
      </c>
      <c r="C18" s="42">
        <v>0.08</v>
      </c>
      <c r="D18" s="43"/>
    </row>
    <row r="19" spans="1:4" ht="15.75" customHeight="1">
      <c r="A19" s="29" t="s">
        <v>136</v>
      </c>
      <c r="B19" s="41" t="s">
        <v>137</v>
      </c>
      <c r="C19" s="42">
        <v>15.97</v>
      </c>
      <c r="D19" s="43"/>
    </row>
    <row r="20" spans="1:4" ht="15.75" customHeight="1">
      <c r="A20" s="29" t="s">
        <v>138</v>
      </c>
      <c r="B20" s="41" t="s">
        <v>139</v>
      </c>
      <c r="C20" s="42">
        <v>15.79</v>
      </c>
      <c r="D20" s="43"/>
    </row>
    <row r="21" spans="1:4" ht="15.75" customHeight="1">
      <c r="A21" s="29" t="s">
        <v>140</v>
      </c>
      <c r="B21" s="41" t="s">
        <v>141</v>
      </c>
      <c r="C21" s="42">
        <v>0.18</v>
      </c>
      <c r="D21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4693.65</v>
      </c>
      <c r="D7" s="30">
        <v>0</v>
      </c>
      <c r="E7" s="30">
        <v>4693.65</v>
      </c>
      <c r="F7" s="30">
        <v>7227.22</v>
      </c>
      <c r="G7" s="30">
        <v>0</v>
      </c>
      <c r="H7" s="30">
        <v>7227.22</v>
      </c>
      <c r="I7" s="35">
        <f>IF(C7&gt;0,(F7-C7)/C7,0)</f>
        <v>0.5397867331394546</v>
      </c>
      <c r="J7" s="36">
        <f>IF(D7&gt;0,(G7-D7)/D7,0)</f>
        <v>0</v>
      </c>
      <c r="K7" s="37">
        <f>IF(E7&gt;0,(H7-E7)/E7,0)</f>
        <v>0.5397867331394546</v>
      </c>
      <c r="L7" s="38"/>
      <c r="M7" s="38"/>
    </row>
    <row r="8" spans="1:11" ht="15.75" customHeight="1">
      <c r="A8" s="29" t="s">
        <v>79</v>
      </c>
      <c r="B8" s="29" t="s">
        <v>15</v>
      </c>
      <c r="C8" s="30">
        <v>4693.65</v>
      </c>
      <c r="D8" s="30">
        <v>0</v>
      </c>
      <c r="E8" s="30">
        <v>4693.65</v>
      </c>
      <c r="F8" s="30">
        <v>7227.22</v>
      </c>
      <c r="G8" s="30">
        <v>0</v>
      </c>
      <c r="H8" s="30">
        <v>7227.22</v>
      </c>
      <c r="I8" s="35">
        <f>IF(C8&gt;0,(F8-C8)/C8,0)</f>
        <v>0.5397867331394546</v>
      </c>
      <c r="J8" s="36">
        <f>IF(D8&gt;0,(G8-D8)/D8,0)</f>
        <v>0</v>
      </c>
      <c r="K8" s="37">
        <f>IF(E8&gt;0,(H8-E8)/E8,0)</f>
        <v>0.5397867331394546</v>
      </c>
    </row>
    <row r="9" spans="1:11" ht="27.75" customHeight="1">
      <c r="A9" s="29" t="s">
        <v>143</v>
      </c>
      <c r="B9" s="29" t="s">
        <v>87</v>
      </c>
      <c r="C9" s="30">
        <v>4693.65</v>
      </c>
      <c r="D9" s="30">
        <v>0</v>
      </c>
      <c r="E9" s="30">
        <v>4693.65</v>
      </c>
      <c r="F9" s="30">
        <v>7227.22</v>
      </c>
      <c r="G9" s="30">
        <v>0</v>
      </c>
      <c r="H9" s="30">
        <v>7227.22</v>
      </c>
      <c r="I9" s="35">
        <f>IF(C9&gt;0,(F9-C9)/C9,0)</f>
        <v>0.5397867331394546</v>
      </c>
      <c r="J9" s="36">
        <f>IF(D9&gt;0,(G9-D9)/D9,0)</f>
        <v>0</v>
      </c>
      <c r="K9" s="37">
        <f>IF(E9&gt;0,(H9-E9)/E9,0)</f>
        <v>0.5397867331394546</v>
      </c>
    </row>
    <row r="10" spans="1:11" ht="15.75" customHeight="1">
      <c r="A10" s="29" t="s">
        <v>106</v>
      </c>
      <c r="B10" s="29" t="s">
        <v>89</v>
      </c>
      <c r="C10" s="30">
        <v>4103.3</v>
      </c>
      <c r="D10" s="30">
        <v>0</v>
      </c>
      <c r="E10" s="30">
        <v>4103.3</v>
      </c>
      <c r="F10" s="30">
        <v>7127.22</v>
      </c>
      <c r="G10" s="30">
        <v>0</v>
      </c>
      <c r="H10" s="30">
        <v>7127.22</v>
      </c>
      <c r="I10" s="35">
        <f>IF(C10&gt;0,(F10-C10)/C10,0)</f>
        <v>0.7369483098969122</v>
      </c>
      <c r="J10" s="36">
        <f>IF(D10&gt;0,(G10-D10)/D10,0)</f>
        <v>0</v>
      </c>
      <c r="K10" s="37">
        <f>IF(E10&gt;0,(H10-E10)/E10,0)</f>
        <v>0.7369483098969122</v>
      </c>
    </row>
    <row r="11" spans="1:11" ht="27.75" customHeight="1">
      <c r="A11" s="29" t="s">
        <v>104</v>
      </c>
      <c r="B11" s="29" t="s">
        <v>91</v>
      </c>
      <c r="C11" s="30">
        <v>590.35</v>
      </c>
      <c r="D11" s="30">
        <v>0</v>
      </c>
      <c r="E11" s="30">
        <v>590.35</v>
      </c>
      <c r="F11" s="30">
        <v>100</v>
      </c>
      <c r="G11" s="30">
        <v>0</v>
      </c>
      <c r="H11" s="30">
        <v>100</v>
      </c>
      <c r="I11" s="35">
        <f>IF(C11&gt;0,(F11-C11)/C11,0)</f>
        <v>-0.8306089607859745</v>
      </c>
      <c r="J11" s="36">
        <f>IF(D11&gt;0,(G11-D11)/D11,0)</f>
        <v>0</v>
      </c>
      <c r="K11" s="37">
        <f>IF(E11&gt;0,(H11-E11)/E11,0)</f>
        <v>-0.8306089607859745</v>
      </c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144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145</v>
      </c>
      <c r="B4" s="8" t="s">
        <v>51</v>
      </c>
      <c r="C4" s="8" t="s">
        <v>112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146</v>
      </c>
      <c r="B5" s="10">
        <v>5.51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147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148</v>
      </c>
      <c r="B7" s="14">
        <v>2.66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149</v>
      </c>
      <c r="B8" s="15">
        <v>2.85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150</v>
      </c>
      <c r="B9" s="10">
        <v>2.85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0012</cp:lastModifiedBy>
  <dcterms:created xsi:type="dcterms:W3CDTF">2020-05-11T00:57:05Z</dcterms:created>
  <dcterms:modified xsi:type="dcterms:W3CDTF">2020-05-11T00:57:14Z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