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<sst xmlns="http://schemas.openxmlformats.org/spreadsheetml/2006/main" count="467" uniqueCount="188">
  <si>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</si>
  <si>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</si>
  <si>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</si>
  <si>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</si>
  <si>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</si>
  <si>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</si>
  <si>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</si>
  <si>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</si>
  <si>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</si>
  <si>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</si>
  <si>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</si>
  <si>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</si>
  <si>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</si>
  <si>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</si>
  <si>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</si>
  <si>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</si>
  <si>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</si>
  <si>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</si>
  <si>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</si>
  <si>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</si>
  <si>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</si>
  <si>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</si>
  <si>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</si>
  <si>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</si>
  <si>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</si>
  <si>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</si>
  <si>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</si>
  <si>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</si>
  <si>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</si>
  <si>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</si>
  <si>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</si>
  <si>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</si>
  <si>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</si>
  <si>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</si>
  <si>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晋中市人民政府办公室</t>
  </si>
  <si>
    <t>晋中市人民政府办公室2020年预算收支总表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</si>
  <si>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</si>
  <si>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</si>
  <si>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</si>
  <si>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</si>
  <si>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</si>
  <si>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</si>
  <si>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</si>
  <si>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</si>
  <si>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</si>
  <si>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</si>
  <si>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</si>
  <si>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</si>
  <si>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</si>
  <si>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</si>
  <si>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晋中市人民政府办公室2020年财政拨款收支总表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</si>
  <si>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</si>
  <si>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</si>
  <si>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</si>
  <si>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</si>
  <si>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</si>
  <si>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</si>
  <si>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</si>
  <si>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晋中市人民政府办公室2020年部门预算收入总表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</si>
  <si>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</si>
  <si>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</si>
  <si>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</si>
  <si>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</si>
  <si>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</si>
  <si>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</si>
  <si>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</si>
  <si>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</si>
  <si>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</si>
  <si>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</si>
  <si>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</si>
  <si>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</si>
  <si>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2010308</t>
  </si>
  <si>
    <t xml:space="preserve">    信访事务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</si>
  <si>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</si>
  <si>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</si>
  <si>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</si>
  <si>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</si>
  <si>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</si>
  <si>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</si>
  <si>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</si>
  <si>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</si>
  <si>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</si>
  <si>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</si>
  <si>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</si>
  <si>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</si>
  <si>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</si>
  <si>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</si>
  <si>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</si>
  <si>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</si>
  <si>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</si>
  <si>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</si>
  <si>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</si>
  <si>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</si>
  <si>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</si>
  <si>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</si>
  <si>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</si>
  <si>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</si>
  <si>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</si>
  <si>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</si>
  <si>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</si>
  <si>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</si>
  <si>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</si>
  <si>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</si>
  <si>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</si>
  <si>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</si>
  <si>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</si>
  <si>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</si>
  <si>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晋中市人民政府办公室2020年部门预算支出总表</t>
  </si>
  <si>
    <t>基本支出</t>
  </si>
  <si>
    <t>项目支出</t>
  </si>
  <si>
    <t>晋中市人民政府办公室2020年一般公共预算支出预算表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</si>
  <si>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</si>
  <si>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</si>
  <si>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</si>
  <si>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</si>
  <si>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01</t>
  </si>
  <si>
    <t xml:space="preserve">    02</t>
  </si>
  <si>
    <t xml:space="preserve">    08</t>
  </si>
  <si>
    <t xml:space="preserve">    50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</si>
  <si>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</si>
  <si>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</si>
  <si>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</si>
  <si>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</si>
  <si>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</si>
  <si>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 xml:space="preserve">  02</t>
  </si>
  <si>
    <t>晋中市人民政府办公室2020年一般公共预算安排基本支出分经济科目表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</si>
  <si>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</si>
  <si>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</si>
  <si>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</si>
  <si>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</si>
  <si>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</si>
  <si>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</si>
  <si>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</si>
  <si>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</si>
  <si>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</si>
  <si>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</si>
  <si>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</si>
  <si>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</si>
  <si>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</si>
  <si>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</si>
  <si>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</si>
  <si>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</si>
  <si>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</si>
  <si>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</si>
  <si>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</si>
  <si>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</si>
  <si>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</si>
  <si>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</si>
  <si>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</si>
  <si>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</si>
  <si>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</si>
  <si>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</si>
  <si>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</si>
  <si>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</si>
  <si>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</si>
  <si>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</si>
  <si>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</si>
  <si>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</si>
  <si>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</si>
  <si>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</si>
  <si>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</si>
  <si>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</si>
  <si>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</si>
  <si>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</si>
  <si>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</si>
  <si>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</si>
  <si>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</si>
  <si>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</si>
  <si>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</si>
  <si>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</si>
  <si>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</si>
  <si>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</si>
  <si>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</si>
  <si>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</si>
  <si>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晋中市人民政府办公室2020年政府性基金预算支出预算表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</si>
  <si>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</si>
  <si>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</si>
  <si>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</si>
  <si>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</si>
  <si>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晋中市人民政府办公室2020年“三公”经费预算表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</si>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</sst>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1343.3</v>
      </c>
      <c r="C6" s="30">
        <v>1051.74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147.49</v>
      </c>
      <c r="K6" s="30">
        <v>0</v>
      </c>
      <c r="L6" s="30">
        <v>42.21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101.86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1343.3</v>
      </c>
      <c r="C7" s="30">
        <v>1051.74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147.49</v>
      </c>
      <c r="K7" s="30">
        <v>0</v>
      </c>
      <c r="L7" s="30">
        <v>42.21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101.86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F8" sqref="F8:H25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1605.79</v>
      </c>
      <c r="C7" s="13">
        <v>1343.3</v>
      </c>
      <c r="D7" s="89">
        <f>IF(B7&gt;0,(C7-B7)/B7,0)</f>
        <v>-0.16346471207318516</v>
      </c>
      <c r="E7" s="67" t="s">
        <v>4</v>
      </c>
      <c r="F7" s="30">
        <v>1273.85</v>
      </c>
      <c r="G7" s="30">
        <v>1051.74</v>
      </c>
      <c r="H7" s="89">
        <f aca="true" t="shared" si="0" ref="H7:H35">IF(F7&gt;0,(G7-F7)/F7,0)</f>
        <v>-0.17436118852298144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300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175.13</v>
      </c>
      <c r="G14" s="30">
        <v>147.49</v>
      </c>
      <c r="H14" s="89">
        <f t="shared" si="0"/>
        <v>-0.1578256152572374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47.15</v>
      </c>
      <c r="G16" s="30">
        <v>42.21</v>
      </c>
      <c r="H16" s="89">
        <f t="shared" si="0"/>
        <v>-0.1047720042417815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300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109.66</v>
      </c>
      <c r="G26" s="30">
        <v>101.86</v>
      </c>
      <c r="H26" s="89">
        <f t="shared" si="0"/>
        <v>-0.0711289440087543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1905.79</v>
      </c>
      <c r="C37" s="78">
        <f>SUM(C7:C10)</f>
        <v>1343.3</v>
      </c>
      <c r="D37" s="103">
        <f>IF(B37&gt;0,(C37-B37)/B37,0)</f>
        <v>-0.29514794389728144</v>
      </c>
      <c r="E37" s="67" t="s">
        <v>49</v>
      </c>
      <c r="F37" s="81">
        <f>SUM(F7:F35)</f>
        <v>1905.7900000000002</v>
      </c>
      <c r="G37" s="81">
        <f>SUM(G7:G35)</f>
        <v>1343.3</v>
      </c>
      <c r="H37" s="103">
        <f>IF(F37&gt;0,(G37-F37)/F37,0)</f>
        <v>-0.29514794389728155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1343.3</v>
      </c>
      <c r="C7" s="64" t="s">
        <v>4</v>
      </c>
      <c r="D7" s="30">
        <f aca="true" t="shared" si="0" ref="D7:D35">E7+F7</f>
        <v>1051.74</v>
      </c>
      <c r="E7" s="30">
        <v>1051.74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147.49</v>
      </c>
      <c r="E14" s="30">
        <v>147.49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42.21</v>
      </c>
      <c r="E16" s="30">
        <v>42.21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101.86</v>
      </c>
      <c r="E26" s="30">
        <v>101.86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1343.3</v>
      </c>
      <c r="C37" s="67" t="s">
        <v>49</v>
      </c>
      <c r="D37" s="81">
        <f>SUM(D7:D35)</f>
        <v>1343.3</v>
      </c>
      <c r="E37" s="81">
        <f>SUM(E7:E35)</f>
        <v>1343.3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1343.3</v>
      </c>
      <c r="D7" s="52">
        <v>1343.3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1051.74</v>
      </c>
      <c r="D8" s="52">
        <v>1051.74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1051.74</v>
      </c>
      <c r="D9" s="52">
        <v>1051.74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560.31</v>
      </c>
      <c r="D10" s="52">
        <v>560.31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180.5</v>
      </c>
      <c r="D11" s="52">
        <v>180.5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120</v>
      </c>
      <c r="D12" s="52">
        <v>120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187.93</v>
      </c>
      <c r="D13" s="52">
        <v>187.93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75</v>
      </c>
      <c r="B14" s="47" t="s">
        <v>76</v>
      </c>
      <c r="C14" s="49">
        <v>3</v>
      </c>
      <c r="D14" s="52">
        <v>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11</v>
      </c>
      <c r="C15" s="49">
        <v>147.49</v>
      </c>
      <c r="D15" s="52">
        <v>147.49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147.49</v>
      </c>
      <c r="D16" s="52">
        <v>147.49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57.2</v>
      </c>
      <c r="D17" s="52">
        <v>57.2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0.93</v>
      </c>
      <c r="D18" s="52">
        <v>0.93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84</v>
      </c>
      <c r="B19" s="47" t="s">
        <v>85</v>
      </c>
      <c r="C19" s="49">
        <v>89.36</v>
      </c>
      <c r="D19" s="52">
        <v>89.36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42.21</v>
      </c>
      <c r="D20" s="52">
        <v>42.21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2.4</v>
      </c>
      <c r="D21" s="52">
        <v>2.4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2.4</v>
      </c>
      <c r="D22" s="52">
        <v>2.4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39.81</v>
      </c>
      <c r="D23" s="52">
        <v>39.81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27.94</v>
      </c>
      <c r="D24" s="52">
        <v>27.94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97</v>
      </c>
      <c r="C25" s="49">
        <v>10.59</v>
      </c>
      <c r="D25" s="52">
        <v>10.59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1.28</v>
      </c>
      <c r="D26" s="52">
        <v>1.28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100</v>
      </c>
      <c r="B27" s="47" t="s">
        <v>23</v>
      </c>
      <c r="C27" s="49">
        <v>101.86</v>
      </c>
      <c r="D27" s="52">
        <v>101.86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101.86</v>
      </c>
      <c r="D28" s="52">
        <v>101.86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103</v>
      </c>
      <c r="B29" s="47" t="s">
        <v>104</v>
      </c>
      <c r="C29" s="49">
        <v>63.74</v>
      </c>
      <c r="D29" s="52">
        <v>63.74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106</v>
      </c>
      <c r="C30" s="49">
        <v>38.12</v>
      </c>
      <c r="D30" s="52">
        <v>38.12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108</v>
      </c>
      <c r="E4" s="46" t="s">
        <v>109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1343.3</v>
      </c>
      <c r="D7" s="49">
        <v>1039.8</v>
      </c>
      <c r="E7" s="50">
        <v>303.5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1051.74</v>
      </c>
      <c r="D8" s="49">
        <v>748.24</v>
      </c>
      <c r="E8" s="50">
        <v>303.5</v>
      </c>
    </row>
    <row r="9" spans="1:5" ht="15.75" customHeight="1">
      <c r="A9" s="29" t="s">
        <v>65</v>
      </c>
      <c r="B9" s="47" t="s">
        <v>66</v>
      </c>
      <c r="C9" s="48">
        <v>1051.74</v>
      </c>
      <c r="D9" s="49">
        <v>748.24</v>
      </c>
      <c r="E9" s="50">
        <v>303.5</v>
      </c>
    </row>
    <row r="10" spans="1:5" ht="18.75" customHeight="1">
      <c r="A10" s="29" t="s">
        <v>67</v>
      </c>
      <c r="B10" s="47" t="s">
        <v>68</v>
      </c>
      <c r="C10" s="48">
        <v>560.31</v>
      </c>
      <c r="D10" s="49">
        <v>560.31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180.5</v>
      </c>
      <c r="D11" s="49">
        <v>0</v>
      </c>
      <c r="E11" s="50">
        <v>180.5</v>
      </c>
    </row>
    <row r="12" spans="1:5" ht="15.75" customHeight="1">
      <c r="A12" s="29" t="s">
        <v>71</v>
      </c>
      <c r="B12" s="47" t="s">
        <v>72</v>
      </c>
      <c r="C12" s="48">
        <v>120</v>
      </c>
      <c r="D12" s="49">
        <v>0</v>
      </c>
      <c r="E12" s="50">
        <v>120</v>
      </c>
    </row>
    <row r="13" spans="1:5" ht="18.75" customHeight="1">
      <c r="A13" s="29" t="s">
        <v>73</v>
      </c>
      <c r="B13" s="47" t="s">
        <v>74</v>
      </c>
      <c r="C13" s="48">
        <v>187.93</v>
      </c>
      <c r="D13" s="49">
        <v>187.93</v>
      </c>
      <c r="E13" s="50">
        <v>0</v>
      </c>
    </row>
    <row r="14" spans="1:5" ht="18.75" customHeight="1">
      <c r="A14" s="29" t="s">
        <v>75</v>
      </c>
      <c r="B14" s="47" t="s">
        <v>76</v>
      </c>
      <c r="C14" s="48">
        <v>3</v>
      </c>
      <c r="D14" s="49">
        <v>0</v>
      </c>
      <c r="E14" s="50">
        <v>3</v>
      </c>
    </row>
    <row r="15" spans="1:5" ht="15.75" customHeight="1">
      <c r="A15" s="29" t="s">
        <v>77</v>
      </c>
      <c r="B15" s="47" t="s">
        <v>11</v>
      </c>
      <c r="C15" s="48">
        <v>147.49</v>
      </c>
      <c r="D15" s="49">
        <v>147.49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147.49</v>
      </c>
      <c r="D16" s="49">
        <v>147.49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57.2</v>
      </c>
      <c r="D17" s="49">
        <v>57.2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0.93</v>
      </c>
      <c r="D18" s="49">
        <v>0.93</v>
      </c>
      <c r="E18" s="50">
        <v>0</v>
      </c>
    </row>
    <row r="19" spans="1:5" ht="18.75" customHeight="1">
      <c r="A19" s="29" t="s">
        <v>84</v>
      </c>
      <c r="B19" s="47" t="s">
        <v>85</v>
      </c>
      <c r="C19" s="48">
        <v>89.36</v>
      </c>
      <c r="D19" s="49">
        <v>89.36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42.21</v>
      </c>
      <c r="D20" s="49">
        <v>42.21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2.4</v>
      </c>
      <c r="D21" s="49">
        <v>2.4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2.4</v>
      </c>
      <c r="D22" s="49">
        <v>2.4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39.81</v>
      </c>
      <c r="D23" s="49">
        <v>39.81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27.94</v>
      </c>
      <c r="D24" s="49">
        <v>27.94</v>
      </c>
      <c r="E24" s="50">
        <v>0</v>
      </c>
    </row>
    <row r="25" spans="1:5" ht="15.75" customHeight="1">
      <c r="A25" s="29" t="s">
        <v>96</v>
      </c>
      <c r="B25" s="47" t="s">
        <v>97</v>
      </c>
      <c r="C25" s="48">
        <v>10.59</v>
      </c>
      <c r="D25" s="49">
        <v>10.59</v>
      </c>
      <c r="E25" s="50">
        <v>0</v>
      </c>
    </row>
    <row r="26" spans="1:5" ht="15.75" customHeight="1">
      <c r="A26" s="29" t="s">
        <v>98</v>
      </c>
      <c r="B26" s="47" t="s">
        <v>99</v>
      </c>
      <c r="C26" s="48">
        <v>1.28</v>
      </c>
      <c r="D26" s="49">
        <v>1.28</v>
      </c>
      <c r="E26" s="50">
        <v>0</v>
      </c>
    </row>
    <row r="27" spans="1:5" ht="15.75" customHeight="1">
      <c r="A27" s="29" t="s">
        <v>100</v>
      </c>
      <c r="B27" s="47" t="s">
        <v>23</v>
      </c>
      <c r="C27" s="48">
        <v>101.86</v>
      </c>
      <c r="D27" s="49">
        <v>101.86</v>
      </c>
      <c r="E27" s="50">
        <v>0</v>
      </c>
    </row>
    <row r="28" spans="1:5" ht="15.75" customHeight="1">
      <c r="A28" s="29" t="s">
        <v>101</v>
      </c>
      <c r="B28" s="47" t="s">
        <v>102</v>
      </c>
      <c r="C28" s="48">
        <v>101.86</v>
      </c>
      <c r="D28" s="49">
        <v>101.86</v>
      </c>
      <c r="E28" s="50">
        <v>0</v>
      </c>
    </row>
    <row r="29" spans="1:5" ht="15.75" customHeight="1">
      <c r="A29" s="29" t="s">
        <v>103</v>
      </c>
      <c r="B29" s="47" t="s">
        <v>104</v>
      </c>
      <c r="C29" s="48">
        <v>63.74</v>
      </c>
      <c r="D29" s="49">
        <v>63.74</v>
      </c>
      <c r="E29" s="50">
        <v>0</v>
      </c>
    </row>
    <row r="30" spans="1:5" ht="15.75" customHeight="1">
      <c r="A30" s="29" t="s">
        <v>105</v>
      </c>
      <c r="B30" s="47" t="s">
        <v>106</v>
      </c>
      <c r="C30" s="48">
        <v>38.12</v>
      </c>
      <c r="D30" s="49">
        <v>38.12</v>
      </c>
      <c r="E30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7">
      <selection activeCell="B14" sqref="B14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1605.79</v>
      </c>
      <c r="D7" s="30">
        <v>1196.29</v>
      </c>
      <c r="E7" s="30">
        <v>409.5</v>
      </c>
      <c r="F7" s="30">
        <v>1343.3</v>
      </c>
      <c r="G7" s="30">
        <v>1039.8</v>
      </c>
      <c r="H7" s="30">
        <v>303.5</v>
      </c>
      <c r="I7" s="35">
        <f aca="true" t="shared" si="0" ref="I7:I30">IF(C7&gt;0,(F7-C7)/C7,0)</f>
        <v>-0.16346471207318516</v>
      </c>
      <c r="J7" s="36">
        <f aca="true" t="shared" si="1" ref="J7:J30">IF(D7&gt;0,(G7-D7)/D7,0)</f>
        <v>-0.13081276279163082</v>
      </c>
      <c r="K7" s="37">
        <f aca="true" t="shared" si="2" ref="K7:K30">IF(E7&gt;0,(H7-E7)/E7,0)</f>
        <v>-0.2588522588522589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1273.85</v>
      </c>
      <c r="D8" s="30">
        <v>864.35</v>
      </c>
      <c r="E8" s="30">
        <v>409.5</v>
      </c>
      <c r="F8" s="30">
        <v>1051.74</v>
      </c>
      <c r="G8" s="30">
        <v>748.24</v>
      </c>
      <c r="H8" s="30">
        <v>303.5</v>
      </c>
      <c r="I8" s="35">
        <f t="shared" si="0"/>
        <v>-0.17436118852298144</v>
      </c>
      <c r="J8" s="36">
        <f t="shared" si="1"/>
        <v>-0.13433215711228091</v>
      </c>
      <c r="K8" s="37">
        <f t="shared" si="2"/>
        <v>-0.2588522588522589</v>
      </c>
    </row>
    <row r="9" spans="1:11" ht="27.75" customHeight="1">
      <c r="A9" s="29" t="s">
        <v>114</v>
      </c>
      <c r="B9" s="29" t="s">
        <v>66</v>
      </c>
      <c r="C9" s="30">
        <v>1273.85</v>
      </c>
      <c r="D9" s="30">
        <v>864.35</v>
      </c>
      <c r="E9" s="30">
        <v>409.5</v>
      </c>
      <c r="F9" s="30">
        <v>1051.74</v>
      </c>
      <c r="G9" s="30">
        <v>748.24</v>
      </c>
      <c r="H9" s="30">
        <v>303.5</v>
      </c>
      <c r="I9" s="35">
        <f t="shared" si="0"/>
        <v>-0.17436118852298144</v>
      </c>
      <c r="J9" s="36">
        <f t="shared" si="1"/>
        <v>-0.13433215711228091</v>
      </c>
      <c r="K9" s="37">
        <f t="shared" si="2"/>
        <v>-0.2588522588522589</v>
      </c>
    </row>
    <row r="10" spans="1:11" ht="36.75" customHeight="1">
      <c r="A10" s="29" t="s">
        <v>115</v>
      </c>
      <c r="B10" s="29" t="s">
        <v>68</v>
      </c>
      <c r="C10" s="30">
        <v>604.6</v>
      </c>
      <c r="D10" s="30">
        <v>591.1</v>
      </c>
      <c r="E10" s="30">
        <v>13.5</v>
      </c>
      <c r="F10" s="30">
        <v>560.31</v>
      </c>
      <c r="G10" s="30">
        <v>560.31</v>
      </c>
      <c r="H10" s="30">
        <v>0</v>
      </c>
      <c r="I10" s="35">
        <f t="shared" si="0"/>
        <v>-0.073255044657625</v>
      </c>
      <c r="J10" s="36">
        <f t="shared" si="1"/>
        <v>-0.05208932498731192</v>
      </c>
      <c r="K10" s="37">
        <f t="shared" si="2"/>
        <v>-1</v>
      </c>
    </row>
    <row r="11" spans="1:11" ht="36.75" customHeight="1">
      <c r="A11" s="29" t="s">
        <v>116</v>
      </c>
      <c r="B11" s="29" t="s">
        <v>70</v>
      </c>
      <c r="C11" s="30">
        <v>205</v>
      </c>
      <c r="D11" s="30">
        <v>0</v>
      </c>
      <c r="E11" s="30">
        <v>205</v>
      </c>
      <c r="F11" s="30">
        <v>180.5</v>
      </c>
      <c r="G11" s="30">
        <v>0</v>
      </c>
      <c r="H11" s="30">
        <v>180.5</v>
      </c>
      <c r="I11" s="35">
        <f t="shared" si="0"/>
        <v>-0.11951219512195121</v>
      </c>
      <c r="J11" s="36">
        <f t="shared" si="1"/>
        <v>0</v>
      </c>
      <c r="K11" s="37">
        <f t="shared" si="2"/>
        <v>-0.11951219512195121</v>
      </c>
    </row>
    <row r="12" spans="1:11" ht="15.75" customHeight="1">
      <c r="A12" s="29" t="s">
        <v>117</v>
      </c>
      <c r="B12" s="29" t="s">
        <v>72</v>
      </c>
      <c r="C12" s="30">
        <v>120</v>
      </c>
      <c r="D12" s="30">
        <v>0</v>
      </c>
      <c r="E12" s="30">
        <v>120</v>
      </c>
      <c r="F12" s="30">
        <v>120</v>
      </c>
      <c r="G12" s="30">
        <v>0</v>
      </c>
      <c r="H12" s="30">
        <v>120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36.75" customHeight="1">
      <c r="A13" s="29" t="s">
        <v>118</v>
      </c>
      <c r="B13" s="29" t="s">
        <v>74</v>
      </c>
      <c r="C13" s="30">
        <v>273.25</v>
      </c>
      <c r="D13" s="30">
        <v>273.25</v>
      </c>
      <c r="E13" s="30">
        <v>0</v>
      </c>
      <c r="F13" s="30">
        <v>187.93</v>
      </c>
      <c r="G13" s="30">
        <v>187.93</v>
      </c>
      <c r="H13" s="30">
        <v>0</v>
      </c>
      <c r="I13" s="35">
        <f t="shared" si="0"/>
        <v>-0.31224153705397983</v>
      </c>
      <c r="J13" s="36">
        <f t="shared" si="1"/>
        <v>-0.31224153705397983</v>
      </c>
      <c r="K13" s="37">
        <f t="shared" si="2"/>
        <v>0</v>
      </c>
    </row>
    <row r="14" spans="1:11" ht="27.75" customHeight="1">
      <c r="A14" s="29" t="s">
        <v>119</v>
      </c>
      <c r="B14" s="29" t="s">
        <v>76</v>
      </c>
      <c r="C14" s="30">
        <v>71</v>
      </c>
      <c r="D14" s="30">
        <v>0</v>
      </c>
      <c r="E14" s="30">
        <v>71</v>
      </c>
      <c r="F14" s="30">
        <v>3</v>
      </c>
      <c r="G14" s="30">
        <v>0</v>
      </c>
      <c r="H14" s="30">
        <v>3</v>
      </c>
      <c r="I14" s="35">
        <f t="shared" si="0"/>
        <v>-0.9577464788732394</v>
      </c>
      <c r="J14" s="36">
        <f t="shared" si="1"/>
        <v>0</v>
      </c>
      <c r="K14" s="37">
        <f t="shared" si="2"/>
        <v>-0.9577464788732394</v>
      </c>
    </row>
    <row r="15" spans="1:11" ht="18.75" customHeight="1">
      <c r="A15" s="29" t="s">
        <v>77</v>
      </c>
      <c r="B15" s="29" t="s">
        <v>11</v>
      </c>
      <c r="C15" s="30">
        <v>175.13</v>
      </c>
      <c r="D15" s="30">
        <v>175.13</v>
      </c>
      <c r="E15" s="30">
        <v>0</v>
      </c>
      <c r="F15" s="30">
        <v>147.49</v>
      </c>
      <c r="G15" s="30">
        <v>147.49</v>
      </c>
      <c r="H15" s="30">
        <v>0</v>
      </c>
      <c r="I15" s="35">
        <f t="shared" si="0"/>
        <v>-0.1578256152572374</v>
      </c>
      <c r="J15" s="36">
        <f t="shared" si="1"/>
        <v>-0.1578256152572374</v>
      </c>
      <c r="K15" s="37">
        <f t="shared" si="2"/>
        <v>0</v>
      </c>
    </row>
    <row r="16" spans="1:11" ht="18.75" customHeight="1">
      <c r="A16" s="29" t="s">
        <v>120</v>
      </c>
      <c r="B16" s="29" t="s">
        <v>79</v>
      </c>
      <c r="C16" s="30">
        <v>175.13</v>
      </c>
      <c r="D16" s="30">
        <v>175.13</v>
      </c>
      <c r="E16" s="30">
        <v>0</v>
      </c>
      <c r="F16" s="30">
        <v>147.49</v>
      </c>
      <c r="G16" s="30">
        <v>147.49</v>
      </c>
      <c r="H16" s="30">
        <v>0</v>
      </c>
      <c r="I16" s="35">
        <f t="shared" si="0"/>
        <v>-0.1578256152572374</v>
      </c>
      <c r="J16" s="36">
        <f t="shared" si="1"/>
        <v>-0.1578256152572374</v>
      </c>
      <c r="K16" s="37">
        <f t="shared" si="2"/>
        <v>0</v>
      </c>
    </row>
    <row r="17" spans="1:11" ht="18.75" customHeight="1">
      <c r="A17" s="29" t="s">
        <v>115</v>
      </c>
      <c r="B17" s="29" t="s">
        <v>81</v>
      </c>
      <c r="C17" s="30">
        <v>52.72</v>
      </c>
      <c r="D17" s="30">
        <v>52.72</v>
      </c>
      <c r="E17" s="30">
        <v>0</v>
      </c>
      <c r="F17" s="30">
        <v>57.2</v>
      </c>
      <c r="G17" s="30">
        <v>57.2</v>
      </c>
      <c r="H17" s="30">
        <v>0</v>
      </c>
      <c r="I17" s="35">
        <f t="shared" si="0"/>
        <v>0.08497723823975728</v>
      </c>
      <c r="J17" s="36">
        <f t="shared" si="1"/>
        <v>0.08497723823975728</v>
      </c>
      <c r="K17" s="37">
        <f t="shared" si="2"/>
        <v>0</v>
      </c>
    </row>
    <row r="18" spans="1:11" ht="18.75" customHeight="1">
      <c r="A18" s="29" t="s">
        <v>116</v>
      </c>
      <c r="B18" s="29" t="s">
        <v>83</v>
      </c>
      <c r="C18" s="30">
        <v>0.84</v>
      </c>
      <c r="D18" s="30">
        <v>0.84</v>
      </c>
      <c r="E18" s="30">
        <v>0</v>
      </c>
      <c r="F18" s="30">
        <v>0.93</v>
      </c>
      <c r="G18" s="30">
        <v>0.93</v>
      </c>
      <c r="H18" s="30">
        <v>0</v>
      </c>
      <c r="I18" s="35">
        <f t="shared" si="0"/>
        <v>0.10714285714285725</v>
      </c>
      <c r="J18" s="36">
        <f t="shared" si="1"/>
        <v>0.10714285714285725</v>
      </c>
      <c r="K18" s="37">
        <f t="shared" si="2"/>
        <v>0</v>
      </c>
    </row>
    <row r="19" spans="1:11" ht="27.75" customHeight="1">
      <c r="A19" s="29" t="s">
        <v>121</v>
      </c>
      <c r="B19" s="29" t="s">
        <v>85</v>
      </c>
      <c r="C19" s="30">
        <v>121.57</v>
      </c>
      <c r="D19" s="30">
        <v>121.57</v>
      </c>
      <c r="E19" s="30">
        <v>0</v>
      </c>
      <c r="F19" s="30">
        <v>89.36</v>
      </c>
      <c r="G19" s="30">
        <v>89.36</v>
      </c>
      <c r="H19" s="30">
        <v>0</v>
      </c>
      <c r="I19" s="35">
        <f t="shared" si="0"/>
        <v>-0.264950234432837</v>
      </c>
      <c r="J19" s="36">
        <f t="shared" si="1"/>
        <v>-0.264950234432837</v>
      </c>
      <c r="K19" s="37">
        <f t="shared" si="2"/>
        <v>0</v>
      </c>
    </row>
    <row r="20" spans="1:11" ht="15.75" customHeight="1">
      <c r="A20" s="29" t="s">
        <v>86</v>
      </c>
      <c r="B20" s="29" t="s">
        <v>87</v>
      </c>
      <c r="C20" s="30">
        <v>47.15</v>
      </c>
      <c r="D20" s="30">
        <v>47.15</v>
      </c>
      <c r="E20" s="30">
        <v>0</v>
      </c>
      <c r="F20" s="30">
        <v>42.21</v>
      </c>
      <c r="G20" s="30">
        <v>42.21</v>
      </c>
      <c r="H20" s="30">
        <v>0</v>
      </c>
      <c r="I20" s="35">
        <f t="shared" si="0"/>
        <v>-0.1047720042417815</v>
      </c>
      <c r="J20" s="36">
        <f t="shared" si="1"/>
        <v>-0.1047720042417815</v>
      </c>
      <c r="K20" s="37">
        <f t="shared" si="2"/>
        <v>0</v>
      </c>
    </row>
    <row r="21" spans="1:11" ht="15.75" customHeight="1">
      <c r="A21" s="29" t="s">
        <v>122</v>
      </c>
      <c r="B21" s="29" t="s">
        <v>89</v>
      </c>
      <c r="C21" s="30">
        <v>3.72</v>
      </c>
      <c r="D21" s="30">
        <v>3.72</v>
      </c>
      <c r="E21" s="30">
        <v>0</v>
      </c>
      <c r="F21" s="30">
        <v>2.4</v>
      </c>
      <c r="G21" s="30">
        <v>2.4</v>
      </c>
      <c r="H21" s="30">
        <v>0</v>
      </c>
      <c r="I21" s="35">
        <f t="shared" si="0"/>
        <v>-0.35483870967741943</v>
      </c>
      <c r="J21" s="36">
        <f t="shared" si="1"/>
        <v>-0.35483870967741943</v>
      </c>
      <c r="K21" s="37">
        <f t="shared" si="2"/>
        <v>0</v>
      </c>
    </row>
    <row r="22" spans="1:11" ht="18.75" customHeight="1">
      <c r="A22" s="29" t="s">
        <v>119</v>
      </c>
      <c r="B22" s="29" t="s">
        <v>91</v>
      </c>
      <c r="C22" s="30">
        <v>3.72</v>
      </c>
      <c r="D22" s="30">
        <v>3.72</v>
      </c>
      <c r="E22" s="30">
        <v>0</v>
      </c>
      <c r="F22" s="30">
        <v>2.4</v>
      </c>
      <c r="G22" s="30">
        <v>2.4</v>
      </c>
      <c r="H22" s="30">
        <v>0</v>
      </c>
      <c r="I22" s="35">
        <f t="shared" si="0"/>
        <v>-0.35483870967741943</v>
      </c>
      <c r="J22" s="36">
        <f t="shared" si="1"/>
        <v>-0.35483870967741943</v>
      </c>
      <c r="K22" s="37">
        <f t="shared" si="2"/>
        <v>0</v>
      </c>
    </row>
    <row r="23" spans="1:11" ht="18.75" customHeight="1">
      <c r="A23" s="29" t="s">
        <v>123</v>
      </c>
      <c r="B23" s="29" t="s">
        <v>93</v>
      </c>
      <c r="C23" s="30">
        <v>43.43</v>
      </c>
      <c r="D23" s="30">
        <v>43.43</v>
      </c>
      <c r="E23" s="30">
        <v>0</v>
      </c>
      <c r="F23" s="30">
        <v>39.81</v>
      </c>
      <c r="G23" s="30">
        <v>39.81</v>
      </c>
      <c r="H23" s="30">
        <v>0</v>
      </c>
      <c r="I23" s="35">
        <f t="shared" si="0"/>
        <v>-0.08335252129864143</v>
      </c>
      <c r="J23" s="36">
        <f t="shared" si="1"/>
        <v>-0.08335252129864143</v>
      </c>
      <c r="K23" s="37">
        <f t="shared" si="2"/>
        <v>0</v>
      </c>
    </row>
    <row r="24" spans="1:11" ht="15.75" customHeight="1">
      <c r="A24" s="29" t="s">
        <v>115</v>
      </c>
      <c r="B24" s="29" t="s">
        <v>95</v>
      </c>
      <c r="C24" s="30">
        <v>28.16</v>
      </c>
      <c r="D24" s="30">
        <v>28.16</v>
      </c>
      <c r="E24" s="30">
        <v>0</v>
      </c>
      <c r="F24" s="30">
        <v>27.94</v>
      </c>
      <c r="G24" s="30">
        <v>27.94</v>
      </c>
      <c r="H24" s="30">
        <v>0</v>
      </c>
      <c r="I24" s="35">
        <f t="shared" si="0"/>
        <v>-0.007812499999999959</v>
      </c>
      <c r="J24" s="36">
        <f t="shared" si="1"/>
        <v>-0.007812499999999959</v>
      </c>
      <c r="K24" s="37">
        <f t="shared" si="2"/>
        <v>0</v>
      </c>
    </row>
    <row r="25" spans="1:11" ht="15.75" customHeight="1">
      <c r="A25" s="29" t="s">
        <v>116</v>
      </c>
      <c r="B25" s="29" t="s">
        <v>97</v>
      </c>
      <c r="C25" s="30">
        <v>13.78</v>
      </c>
      <c r="D25" s="30">
        <v>13.78</v>
      </c>
      <c r="E25" s="30">
        <v>0</v>
      </c>
      <c r="F25" s="30">
        <v>10.59</v>
      </c>
      <c r="G25" s="30">
        <v>10.59</v>
      </c>
      <c r="H25" s="30">
        <v>0</v>
      </c>
      <c r="I25" s="35">
        <f t="shared" si="0"/>
        <v>-0.23149492017416542</v>
      </c>
      <c r="J25" s="36">
        <f t="shared" si="1"/>
        <v>-0.23149492017416542</v>
      </c>
      <c r="K25" s="37">
        <f t="shared" si="2"/>
        <v>0</v>
      </c>
    </row>
    <row r="26" spans="1:11" ht="18.75" customHeight="1">
      <c r="A26" s="29" t="s">
        <v>119</v>
      </c>
      <c r="B26" s="29" t="s">
        <v>99</v>
      </c>
      <c r="C26" s="30">
        <v>1.49</v>
      </c>
      <c r="D26" s="30">
        <v>1.49</v>
      </c>
      <c r="E26" s="30">
        <v>0</v>
      </c>
      <c r="F26" s="30">
        <v>1.28</v>
      </c>
      <c r="G26" s="30">
        <v>1.28</v>
      </c>
      <c r="H26" s="30">
        <v>0</v>
      </c>
      <c r="I26" s="35">
        <f t="shared" si="0"/>
        <v>-0.1409395973154362</v>
      </c>
      <c r="J26" s="36">
        <f t="shared" si="1"/>
        <v>-0.1409395973154362</v>
      </c>
      <c r="K26" s="37">
        <f t="shared" si="2"/>
        <v>0</v>
      </c>
    </row>
    <row r="27" spans="1:11" ht="15.75" customHeight="1">
      <c r="A27" s="29" t="s">
        <v>100</v>
      </c>
      <c r="B27" s="29" t="s">
        <v>23</v>
      </c>
      <c r="C27" s="30">
        <v>109.66</v>
      </c>
      <c r="D27" s="30">
        <v>109.66</v>
      </c>
      <c r="E27" s="30">
        <v>0</v>
      </c>
      <c r="F27" s="30">
        <v>101.86</v>
      </c>
      <c r="G27" s="30">
        <v>101.86</v>
      </c>
      <c r="H27" s="30">
        <v>0</v>
      </c>
      <c r="I27" s="35">
        <f t="shared" si="0"/>
        <v>-0.0711289440087543</v>
      </c>
      <c r="J27" s="36">
        <f t="shared" si="1"/>
        <v>-0.0711289440087543</v>
      </c>
      <c r="K27" s="37">
        <f t="shared" si="2"/>
        <v>0</v>
      </c>
    </row>
    <row r="28" spans="1:11" ht="15.75" customHeight="1">
      <c r="A28" s="29" t="s">
        <v>124</v>
      </c>
      <c r="B28" s="29" t="s">
        <v>102</v>
      </c>
      <c r="C28" s="30">
        <v>109.66</v>
      </c>
      <c r="D28" s="30">
        <v>109.66</v>
      </c>
      <c r="E28" s="30">
        <v>0</v>
      </c>
      <c r="F28" s="30">
        <v>101.86</v>
      </c>
      <c r="G28" s="30">
        <v>101.86</v>
      </c>
      <c r="H28" s="30">
        <v>0</v>
      </c>
      <c r="I28" s="35">
        <f t="shared" si="0"/>
        <v>-0.0711289440087543</v>
      </c>
      <c r="J28" s="36">
        <f t="shared" si="1"/>
        <v>-0.0711289440087543</v>
      </c>
      <c r="K28" s="37">
        <f t="shared" si="2"/>
        <v>0</v>
      </c>
    </row>
    <row r="29" spans="1:11" ht="15.75" customHeight="1">
      <c r="A29" s="29" t="s">
        <v>115</v>
      </c>
      <c r="B29" s="29" t="s">
        <v>104</v>
      </c>
      <c r="C29" s="30">
        <v>69.61</v>
      </c>
      <c r="D29" s="30">
        <v>69.61</v>
      </c>
      <c r="E29" s="30">
        <v>0</v>
      </c>
      <c r="F29" s="30">
        <v>63.74</v>
      </c>
      <c r="G29" s="30">
        <v>63.74</v>
      </c>
      <c r="H29" s="30">
        <v>0</v>
      </c>
      <c r="I29" s="35">
        <f t="shared" si="0"/>
        <v>-0.08432696451659241</v>
      </c>
      <c r="J29" s="36">
        <f t="shared" si="1"/>
        <v>-0.08432696451659241</v>
      </c>
      <c r="K29" s="37">
        <f t="shared" si="2"/>
        <v>0</v>
      </c>
    </row>
    <row r="30" spans="1:11" ht="15.75" customHeight="1">
      <c r="A30" s="29" t="s">
        <v>116</v>
      </c>
      <c r="B30" s="29" t="s">
        <v>106</v>
      </c>
      <c r="C30" s="30">
        <v>40.05</v>
      </c>
      <c r="D30" s="30">
        <v>40.05</v>
      </c>
      <c r="E30" s="30">
        <v>0</v>
      </c>
      <c r="F30" s="30">
        <v>38.12</v>
      </c>
      <c r="G30" s="30">
        <v>38.12</v>
      </c>
      <c r="H30" s="30">
        <v>0</v>
      </c>
      <c r="I30" s="35">
        <f t="shared" si="0"/>
        <v>-0.048189762796504367</v>
      </c>
      <c r="J30" s="36">
        <f t="shared" si="1"/>
        <v>-0.048189762796504367</v>
      </c>
      <c r="K30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112</v>
      </c>
      <c r="D4" s="22" t="s">
        <v>126</v>
      </c>
    </row>
    <row r="5" spans="1:4" ht="19.5" customHeight="1">
      <c r="A5" s="23" t="s">
        <v>62</v>
      </c>
      <c r="B5" s="40" t="s">
        <v>127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1039.8</v>
      </c>
      <c r="D7" s="43"/>
      <c r="E7" s="38"/>
      <c r="F7" s="38"/>
    </row>
    <row r="8" spans="1:4" ht="15.75" customHeight="1">
      <c r="A8" s="29" t="s">
        <v>128</v>
      </c>
      <c r="B8" s="41" t="s">
        <v>129</v>
      </c>
      <c r="C8" s="42">
        <v>820.9</v>
      </c>
      <c r="D8" s="43"/>
    </row>
    <row r="9" spans="1:5" ht="15.75" customHeight="1">
      <c r="A9" s="29" t="s">
        <v>130</v>
      </c>
      <c r="B9" s="41" t="s">
        <v>131</v>
      </c>
      <c r="C9" s="42">
        <v>336.04</v>
      </c>
      <c r="D9" s="43"/>
      <c r="E9" s="3"/>
    </row>
    <row r="10" spans="1:4" ht="15.75" customHeight="1">
      <c r="A10" s="29" t="s">
        <v>132</v>
      </c>
      <c r="B10" s="41" t="s">
        <v>133</v>
      </c>
      <c r="C10" s="42">
        <v>213.29</v>
      </c>
      <c r="D10" s="43"/>
    </row>
    <row r="11" spans="1:5" ht="15.75" customHeight="1">
      <c r="A11" s="29" t="s">
        <v>134</v>
      </c>
      <c r="B11" s="41" t="s">
        <v>135</v>
      </c>
      <c r="C11" s="42">
        <v>20.58</v>
      </c>
      <c r="D11" s="43"/>
      <c r="E11" s="3"/>
    </row>
    <row r="12" spans="1:4" ht="15.75" customHeight="1">
      <c r="A12" s="29" t="s">
        <v>136</v>
      </c>
      <c r="B12" s="41" t="s">
        <v>137</v>
      </c>
      <c r="C12" s="42">
        <v>41.59</v>
      </c>
      <c r="D12" s="43"/>
    </row>
    <row r="13" spans="1:4" ht="15.75" customHeight="1">
      <c r="A13" s="29" t="s">
        <v>138</v>
      </c>
      <c r="B13" s="41" t="s">
        <v>139</v>
      </c>
      <c r="C13" s="42">
        <v>56.3</v>
      </c>
      <c r="D13" s="43"/>
    </row>
    <row r="14" spans="1:4" ht="15.75" customHeight="1">
      <c r="A14" s="29" t="s">
        <v>140</v>
      </c>
      <c r="B14" s="41" t="s">
        <v>141</v>
      </c>
      <c r="C14" s="42">
        <v>89.36</v>
      </c>
      <c r="D14" s="43"/>
    </row>
    <row r="15" spans="1:4" ht="15.75" customHeight="1">
      <c r="A15" s="29" t="s">
        <v>142</v>
      </c>
      <c r="B15" s="41" t="s">
        <v>143</v>
      </c>
      <c r="C15" s="42">
        <v>63.74</v>
      </c>
      <c r="D15" s="43"/>
    </row>
    <row r="16" spans="1:4" ht="15.75" customHeight="1">
      <c r="A16" s="29" t="s">
        <v>144</v>
      </c>
      <c r="B16" s="41" t="s">
        <v>145</v>
      </c>
      <c r="C16" s="42">
        <v>144.06</v>
      </c>
      <c r="D16" s="43"/>
    </row>
    <row r="17" spans="1:4" ht="15.75" customHeight="1">
      <c r="A17" s="29" t="s">
        <v>146</v>
      </c>
      <c r="B17" s="41" t="s">
        <v>147</v>
      </c>
      <c r="C17" s="42">
        <v>24.75</v>
      </c>
      <c r="D17" s="43"/>
    </row>
    <row r="18" spans="1:4" ht="15.75" customHeight="1">
      <c r="A18" s="29" t="s">
        <v>148</v>
      </c>
      <c r="B18" s="41" t="s">
        <v>149</v>
      </c>
      <c r="C18" s="42">
        <v>4.5</v>
      </c>
      <c r="D18" s="43"/>
    </row>
    <row r="19" spans="1:4" ht="15.75" customHeight="1">
      <c r="A19" s="29" t="s">
        <v>150</v>
      </c>
      <c r="B19" s="41" t="s">
        <v>151</v>
      </c>
      <c r="C19" s="42">
        <v>2</v>
      </c>
      <c r="D19" s="43"/>
    </row>
    <row r="20" spans="1:4" ht="15.75" customHeight="1">
      <c r="A20" s="29" t="s">
        <v>152</v>
      </c>
      <c r="B20" s="41" t="s">
        <v>153</v>
      </c>
      <c r="C20" s="42">
        <v>0.8</v>
      </c>
      <c r="D20" s="43"/>
    </row>
    <row r="21" spans="1:4" ht="15.75" customHeight="1">
      <c r="A21" s="29" t="s">
        <v>154</v>
      </c>
      <c r="B21" s="41" t="s">
        <v>155</v>
      </c>
      <c r="C21" s="42">
        <v>11.17</v>
      </c>
      <c r="D21" s="43"/>
    </row>
    <row r="22" spans="1:4" ht="15.75" customHeight="1">
      <c r="A22" s="29" t="s">
        <v>156</v>
      </c>
      <c r="B22" s="41" t="s">
        <v>157</v>
      </c>
      <c r="C22" s="42">
        <v>19.54</v>
      </c>
      <c r="D22" s="43"/>
    </row>
    <row r="23" spans="1:4" ht="15.75" customHeight="1">
      <c r="A23" s="29" t="s">
        <v>158</v>
      </c>
      <c r="B23" s="41" t="s">
        <v>159</v>
      </c>
      <c r="C23" s="42">
        <v>53.07</v>
      </c>
      <c r="D23" s="43"/>
    </row>
    <row r="24" spans="1:4" ht="15.75" customHeight="1">
      <c r="A24" s="29" t="s">
        <v>160</v>
      </c>
      <c r="B24" s="41" t="s">
        <v>161</v>
      </c>
      <c r="C24" s="42">
        <v>28.23</v>
      </c>
      <c r="D24" s="43"/>
    </row>
    <row r="25" spans="1:4" ht="15.75" customHeight="1">
      <c r="A25" s="29" t="s">
        <v>162</v>
      </c>
      <c r="B25" s="41" t="s">
        <v>163</v>
      </c>
      <c r="C25" s="42">
        <v>74.84000000000002</v>
      </c>
      <c r="D25" s="43"/>
    </row>
    <row r="26" spans="1:4" ht="15.75" customHeight="1">
      <c r="A26" s="29" t="s">
        <v>164</v>
      </c>
      <c r="B26" s="41" t="s">
        <v>165</v>
      </c>
      <c r="C26" s="42">
        <v>42.35</v>
      </c>
      <c r="D26" s="43"/>
    </row>
    <row r="27" spans="1:4" ht="15.75" customHeight="1">
      <c r="A27" s="29" t="s">
        <v>166</v>
      </c>
      <c r="B27" s="41" t="s">
        <v>167</v>
      </c>
      <c r="C27" s="42">
        <v>24.36</v>
      </c>
      <c r="D27" s="43"/>
    </row>
    <row r="28" spans="1:4" ht="15.75" customHeight="1">
      <c r="A28" s="29" t="s">
        <v>168</v>
      </c>
      <c r="B28" s="41" t="s">
        <v>169</v>
      </c>
      <c r="C28" s="42">
        <v>4.45</v>
      </c>
      <c r="D28" s="43"/>
    </row>
    <row r="29" spans="1:4" ht="15.75" customHeight="1">
      <c r="A29" s="29" t="s">
        <v>170</v>
      </c>
      <c r="B29" s="41" t="s">
        <v>171</v>
      </c>
      <c r="C29" s="42">
        <v>1.28</v>
      </c>
      <c r="D29" s="43"/>
    </row>
    <row r="30" spans="1:4" ht="15.75" customHeight="1">
      <c r="A30" s="29" t="s">
        <v>172</v>
      </c>
      <c r="B30" s="41" t="s">
        <v>173</v>
      </c>
      <c r="C30" s="42">
        <v>2.4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P47" sqref="P4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300</v>
      </c>
      <c r="D7" s="30">
        <v>0</v>
      </c>
      <c r="E7" s="30">
        <v>300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175</v>
      </c>
      <c r="B8" s="29" t="s">
        <v>15</v>
      </c>
      <c r="C8" s="30">
        <v>300</v>
      </c>
      <c r="D8" s="30">
        <v>0</v>
      </c>
      <c r="E8" s="30">
        <v>300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176</v>
      </c>
      <c r="B9" s="29" t="s">
        <v>177</v>
      </c>
      <c r="C9" s="30">
        <v>300</v>
      </c>
      <c r="D9" s="30">
        <v>0</v>
      </c>
      <c r="E9" s="30">
        <v>300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119</v>
      </c>
      <c r="B10" s="29" t="s">
        <v>178</v>
      </c>
      <c r="C10" s="30">
        <v>300</v>
      </c>
      <c r="D10" s="30">
        <v>0</v>
      </c>
      <c r="E10" s="30">
        <v>300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180</v>
      </c>
      <c r="B4" s="8" t="s">
        <v>51</v>
      </c>
      <c r="C4" s="8" t="s">
        <v>126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181</v>
      </c>
      <c r="B5" s="10" t="s">
        <v>182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183</v>
      </c>
      <c r="B6" s="13" t="s">
        <v>182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184</v>
      </c>
      <c r="B7" s="14" t="s">
        <v>182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185</v>
      </c>
      <c r="B8" s="15" t="s">
        <v>182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186</v>
      </c>
      <c r="B9" s="10" t="s">
        <v>182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187</v>
      </c>
      <c r="B10" s="13" t="s">
        <v>182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2020-05-09T01:26:51Z</dcterms:created>
  <dcterms:modified xsi:type="dcterms:W3CDTF">2020-05-09T02:49:12Z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