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<sst xmlns="http://schemas.openxmlformats.org/spreadsheetml/2006/main" count="393" uniqueCount="144">
  <si>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</si>
  <si>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</si>
  <si>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</si>
  <si>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</si>
  <si>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</si>
  <si>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</si>
  <si>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</si>
  <si>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</si>
  <si>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</si>
  <si>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</si>
  <si>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</si>
  <si>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</si>
  <si>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</si>
  <si>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</si>
  <si>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</si>
  <si>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</si>
  <si>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</si>
  <si>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</si>
  <si>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</si>
  <si>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</si>
  <si>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</si>
  <si>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</si>
  <si>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</si>
  <si>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</si>
  <si>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</si>
  <si>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</si>
  <si>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</si>
  <si>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</si>
  <si>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</si>
  <si>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</si>
  <si>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</si>
  <si>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</si>
  <si>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</si>
  <si>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</si>
  <si>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晋中市城市规划展示馆</t>
  </si>
  <si>
    <t>晋中市城市规划展示馆2020年预算收支总表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</si>
  <si>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</si>
  <si>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</si>
  <si>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</si>
  <si>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</si>
  <si>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</si>
  <si>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</si>
  <si>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</si>
  <si>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</si>
  <si>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</si>
  <si>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</si>
  <si>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</si>
  <si>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</si>
  <si>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</si>
  <si>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</si>
  <si>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晋中市城市规划展示馆2020年财政拨款收支总表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</si>
  <si>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</si>
  <si>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</si>
  <si>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</si>
  <si>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</si>
  <si>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</si>
  <si>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</si>
  <si>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</si>
  <si>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晋中市城市规划展示馆2020年部门预算收入总表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</si>
  <si>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</si>
  <si>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</si>
  <si>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</si>
  <si>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</si>
  <si>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</si>
  <si>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</si>
  <si>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</si>
  <si>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</si>
  <si>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</si>
  <si>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</si>
  <si>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</si>
  <si>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</si>
  <si>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</si>
  <si>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</si>
  <si>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</si>
  <si>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</si>
  <si>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</si>
  <si>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</si>
  <si>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</si>
  <si>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</si>
  <si>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</si>
  <si>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</si>
  <si>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</si>
  <si>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21208</t>
  </si>
  <si>
    <t xml:space="preserve">  国有土地使用权出让收入安排的支出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</si>
  <si>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</si>
  <si>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</si>
  <si>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</si>
  <si>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</si>
  <si>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</si>
  <si>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</si>
  <si>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</si>
  <si>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</si>
  <si>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</si>
  <si>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晋中市城市规划展示馆2020年部门预算支出总表</t>
  </si>
  <si>
    <t>基本支出</t>
  </si>
  <si>
    <t>项目支出</t>
  </si>
  <si>
    <t>晋中市城市规划展示馆2020年一般公共预算支出预算表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</si>
  <si>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</si>
  <si>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</si>
  <si>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</si>
  <si>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</si>
  <si>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</si>
  <si>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11</t>
  </si>
  <si>
    <t xml:space="preserve">    02</t>
  </si>
  <si>
    <t xml:space="preserve">    99</t>
  </si>
  <si>
    <t xml:space="preserve">  02</t>
  </si>
  <si>
    <t xml:space="preserve">    01</t>
  </si>
  <si>
    <t>晋中市城市规划展示馆2020年一般公共预算安排基本支出分经济科目表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</si>
  <si>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</si>
  <si>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</si>
  <si>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</si>
  <si>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</si>
  <si>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</si>
  <si>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</si>
  <si>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</si>
  <si>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</si>
  <si>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</si>
  <si>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</si>
  <si>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</si>
  <si>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</si>
  <si>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</si>
  <si>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</si>
  <si>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</si>
  <si>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</si>
  <si>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</si>
  <si>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</si>
  <si>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</si>
  <si>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</si>
  <si>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</si>
  <si>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</si>
  <si>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</si>
  <si>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</si>
  <si>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</si>
  <si>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</si>
  <si>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晋中市城市规划展示馆2020年政府性基金预算支出预算表</t>
  </si>
  <si>
    <t xml:space="preserve">  08</t>
  </si>
  <si>
    <t>晋中市城市规划展示馆2020年“三公”经费预算表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</si>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</sst>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899.76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2.72</v>
      </c>
      <c r="K6" s="30">
        <v>0</v>
      </c>
      <c r="L6" s="30">
        <v>1.19</v>
      </c>
      <c r="M6" s="30">
        <v>0</v>
      </c>
      <c r="N6" s="30">
        <v>893.11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2.74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899.76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2.72</v>
      </c>
      <c r="K7" s="30">
        <v>0</v>
      </c>
      <c r="L7" s="30">
        <v>1.19</v>
      </c>
      <c r="M7" s="30">
        <v>0</v>
      </c>
      <c r="N7" s="30">
        <v>893.11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2.74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27.84</v>
      </c>
      <c r="C7" s="13">
        <v>624.76</v>
      </c>
      <c r="D7" s="89">
        <f>IF(B7&gt;0,(C7-B7)/B7,0)</f>
        <v>21.441091954022987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903.8</v>
      </c>
      <c r="C8" s="13">
        <v>275</v>
      </c>
      <c r="D8" s="89">
        <f>IF(B8&gt;0,(C8-B8)/B8,0)</f>
        <v>-0.6957291436158441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3.15</v>
      </c>
      <c r="G14" s="30">
        <v>2.72</v>
      </c>
      <c r="H14" s="89">
        <f t="shared" si="0"/>
        <v>-0.1365079365079364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1.11</v>
      </c>
      <c r="G16" s="30">
        <v>1.19</v>
      </c>
      <c r="H16" s="89">
        <f t="shared" si="0"/>
        <v>0.07207207207207193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924.84</v>
      </c>
      <c r="G18" s="30">
        <v>893.11</v>
      </c>
      <c r="H18" s="89">
        <f t="shared" si="0"/>
        <v>-0.03430863716967261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2.54</v>
      </c>
      <c r="G26" s="30">
        <v>2.74</v>
      </c>
      <c r="H26" s="89">
        <f t="shared" si="0"/>
        <v>0.07874015748031503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931.64</v>
      </c>
      <c r="C37" s="78">
        <f>SUM(C7:C10)</f>
        <v>899.76</v>
      </c>
      <c r="D37" s="103">
        <f>IF(B37&gt;0,(C37-B37)/B37,0)</f>
        <v>-0.03421922631059207</v>
      </c>
      <c r="E37" s="67" t="s">
        <v>49</v>
      </c>
      <c r="F37" s="81">
        <f>SUM(F7:F35)</f>
        <v>931.64</v>
      </c>
      <c r="G37" s="81">
        <f>SUM(G7:G35)</f>
        <v>899.76</v>
      </c>
      <c r="H37" s="103">
        <f>IF(F37&gt;0,(G37-F37)/F37,0)</f>
        <v>-0.03421922631059207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624.76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275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2.72</v>
      </c>
      <c r="E14" s="30">
        <v>2.72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1.19</v>
      </c>
      <c r="E16" s="30">
        <v>1.19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893.11</v>
      </c>
      <c r="E18" s="30">
        <v>618.11</v>
      </c>
      <c r="F18" s="13">
        <v>275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2.74</v>
      </c>
      <c r="E26" s="30">
        <v>2.74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899.76</v>
      </c>
      <c r="C37" s="67" t="s">
        <v>49</v>
      </c>
      <c r="D37" s="81">
        <f>SUM(D7:D35)</f>
        <v>899.76</v>
      </c>
      <c r="E37" s="81">
        <f>SUM(E7:E35)</f>
        <v>624.76</v>
      </c>
      <c r="F37" s="81">
        <f>SUM(F7:F35)</f>
        <v>275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899.76</v>
      </c>
      <c r="D7" s="52">
        <v>624.76</v>
      </c>
      <c r="E7" s="52">
        <v>275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2.72</v>
      </c>
      <c r="D8" s="52">
        <v>2.72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2.72</v>
      </c>
      <c r="D9" s="52">
        <v>2.72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2.72</v>
      </c>
      <c r="D10" s="52">
        <v>2.72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1.19</v>
      </c>
      <c r="D11" s="52">
        <v>1.19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1.19</v>
      </c>
      <c r="D12" s="52">
        <v>1.19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1.17</v>
      </c>
      <c r="D13" s="52">
        <v>1.17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0.02</v>
      </c>
      <c r="D14" s="52">
        <v>0.02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15</v>
      </c>
      <c r="C15" s="49">
        <v>893.11</v>
      </c>
      <c r="D15" s="52">
        <v>618.11</v>
      </c>
      <c r="E15" s="52">
        <v>275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618.11</v>
      </c>
      <c r="D16" s="52">
        <v>618.11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618.11</v>
      </c>
      <c r="D17" s="52">
        <v>618.11</v>
      </c>
      <c r="E17" s="52">
        <v>0</v>
      </c>
      <c r="F17" s="52">
        <v>0</v>
      </c>
      <c r="G17" s="50">
        <v>0</v>
      </c>
    </row>
    <row r="18" spans="1:7" ht="18.75" customHeight="1">
      <c r="A18" s="29" t="s">
        <v>82</v>
      </c>
      <c r="B18" s="47" t="s">
        <v>83</v>
      </c>
      <c r="C18" s="49">
        <v>275</v>
      </c>
      <c r="D18" s="52">
        <v>0</v>
      </c>
      <c r="E18" s="52">
        <v>275</v>
      </c>
      <c r="F18" s="52">
        <v>0</v>
      </c>
      <c r="G18" s="50">
        <v>0</v>
      </c>
    </row>
    <row r="19" spans="1:7" ht="18.75" customHeight="1">
      <c r="A19" s="29" t="s">
        <v>84</v>
      </c>
      <c r="B19" s="47" t="s">
        <v>85</v>
      </c>
      <c r="C19" s="49">
        <v>275</v>
      </c>
      <c r="D19" s="52">
        <v>0</v>
      </c>
      <c r="E19" s="52">
        <v>275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23</v>
      </c>
      <c r="C20" s="49">
        <v>2.74</v>
      </c>
      <c r="D20" s="52">
        <v>2.74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2.74</v>
      </c>
      <c r="D21" s="52">
        <v>2.74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1.93</v>
      </c>
      <c r="D22" s="52">
        <v>1.93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0.81</v>
      </c>
      <c r="D23" s="52">
        <v>0.81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94</v>
      </c>
      <c r="E4" s="46" t="s">
        <v>95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899.76</v>
      </c>
      <c r="D7" s="49">
        <v>29.03</v>
      </c>
      <c r="E7" s="50">
        <v>870.73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2.72</v>
      </c>
      <c r="D8" s="49">
        <v>2.72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2.72</v>
      </c>
      <c r="D9" s="49">
        <v>2.72</v>
      </c>
      <c r="E9" s="50">
        <v>0</v>
      </c>
    </row>
    <row r="10" spans="1:5" ht="18.75" customHeight="1">
      <c r="A10" s="29" t="s">
        <v>67</v>
      </c>
      <c r="B10" s="47" t="s">
        <v>68</v>
      </c>
      <c r="C10" s="48">
        <v>2.72</v>
      </c>
      <c r="D10" s="49">
        <v>2.72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1.19</v>
      </c>
      <c r="D11" s="49">
        <v>1.19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1.19</v>
      </c>
      <c r="D12" s="49">
        <v>1.19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1.17</v>
      </c>
      <c r="D13" s="49">
        <v>1.17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0.02</v>
      </c>
      <c r="D14" s="49">
        <v>0.02</v>
      </c>
      <c r="E14" s="50">
        <v>0</v>
      </c>
    </row>
    <row r="15" spans="1:5" ht="15.75" customHeight="1">
      <c r="A15" s="29" t="s">
        <v>77</v>
      </c>
      <c r="B15" s="47" t="s">
        <v>15</v>
      </c>
      <c r="C15" s="48">
        <v>893.11</v>
      </c>
      <c r="D15" s="49">
        <v>22.38</v>
      </c>
      <c r="E15" s="50">
        <v>870.73</v>
      </c>
    </row>
    <row r="16" spans="1:5" ht="15.75" customHeight="1">
      <c r="A16" s="29" t="s">
        <v>78</v>
      </c>
      <c r="B16" s="47" t="s">
        <v>79</v>
      </c>
      <c r="C16" s="48">
        <v>618.11</v>
      </c>
      <c r="D16" s="49">
        <v>22.38</v>
      </c>
      <c r="E16" s="50">
        <v>595.73</v>
      </c>
    </row>
    <row r="17" spans="1:5" ht="15.75" customHeight="1">
      <c r="A17" s="29" t="s">
        <v>80</v>
      </c>
      <c r="B17" s="47" t="s">
        <v>81</v>
      </c>
      <c r="C17" s="48">
        <v>618.11</v>
      </c>
      <c r="D17" s="49">
        <v>22.38</v>
      </c>
      <c r="E17" s="50">
        <v>595.73</v>
      </c>
    </row>
    <row r="18" spans="1:5" ht="18.75" customHeight="1">
      <c r="A18" s="29" t="s">
        <v>82</v>
      </c>
      <c r="B18" s="47" t="s">
        <v>83</v>
      </c>
      <c r="C18" s="48">
        <v>275</v>
      </c>
      <c r="D18" s="49">
        <v>0</v>
      </c>
      <c r="E18" s="50">
        <v>275</v>
      </c>
    </row>
    <row r="19" spans="1:5" ht="18.75" customHeight="1">
      <c r="A19" s="29" t="s">
        <v>84</v>
      </c>
      <c r="B19" s="47" t="s">
        <v>85</v>
      </c>
      <c r="C19" s="48">
        <v>275</v>
      </c>
      <c r="D19" s="49">
        <v>0</v>
      </c>
      <c r="E19" s="50">
        <v>275</v>
      </c>
    </row>
    <row r="20" spans="1:5" ht="15.75" customHeight="1">
      <c r="A20" s="29" t="s">
        <v>86</v>
      </c>
      <c r="B20" s="47" t="s">
        <v>23</v>
      </c>
      <c r="C20" s="48">
        <v>2.74</v>
      </c>
      <c r="D20" s="49">
        <v>2.74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2.74</v>
      </c>
      <c r="D21" s="49">
        <v>2.74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1.93</v>
      </c>
      <c r="D22" s="49">
        <v>1.93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0.81</v>
      </c>
      <c r="D23" s="49">
        <v>0.81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27.84</v>
      </c>
      <c r="D7" s="30">
        <v>27.84</v>
      </c>
      <c r="E7" s="30">
        <v>0</v>
      </c>
      <c r="F7" s="30">
        <v>624.76</v>
      </c>
      <c r="G7" s="30">
        <v>29.03</v>
      </c>
      <c r="H7" s="30">
        <v>595.73</v>
      </c>
      <c r="I7" s="35">
        <f aca="true" t="shared" si="0" ref="I7:I21">IF(C7&gt;0,(F7-C7)/C7,0)</f>
        <v>21.441091954022987</v>
      </c>
      <c r="J7" s="36">
        <f aca="true" t="shared" si="1" ref="J7:J21">IF(D7&gt;0,(G7-D7)/D7,0)</f>
        <v>0.04274425287356327</v>
      </c>
      <c r="K7" s="37">
        <f aca="true" t="shared" si="2" ref="K7:K21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3.15</v>
      </c>
      <c r="D8" s="30">
        <v>3.15</v>
      </c>
      <c r="E8" s="30">
        <v>0</v>
      </c>
      <c r="F8" s="30">
        <v>2.72</v>
      </c>
      <c r="G8" s="30">
        <v>2.72</v>
      </c>
      <c r="H8" s="30">
        <v>0</v>
      </c>
      <c r="I8" s="35">
        <f t="shared" si="0"/>
        <v>-0.1365079365079364</v>
      </c>
      <c r="J8" s="36">
        <f t="shared" si="1"/>
        <v>-0.1365079365079364</v>
      </c>
      <c r="K8" s="37">
        <f t="shared" si="2"/>
        <v>0</v>
      </c>
    </row>
    <row r="9" spans="1:11" ht="18.75" customHeight="1">
      <c r="A9" s="29" t="s">
        <v>100</v>
      </c>
      <c r="B9" s="29" t="s">
        <v>66</v>
      </c>
      <c r="C9" s="30">
        <v>3.15</v>
      </c>
      <c r="D9" s="30">
        <v>3.15</v>
      </c>
      <c r="E9" s="30">
        <v>0</v>
      </c>
      <c r="F9" s="30">
        <v>2.72</v>
      </c>
      <c r="G9" s="30">
        <v>2.72</v>
      </c>
      <c r="H9" s="30">
        <v>0</v>
      </c>
      <c r="I9" s="35">
        <f t="shared" si="0"/>
        <v>-0.1365079365079364</v>
      </c>
      <c r="J9" s="36">
        <f t="shared" si="1"/>
        <v>-0.1365079365079364</v>
      </c>
      <c r="K9" s="37">
        <f t="shared" si="2"/>
        <v>0</v>
      </c>
    </row>
    <row r="10" spans="1:11" ht="27.75" customHeight="1">
      <c r="A10" s="29" t="s">
        <v>101</v>
      </c>
      <c r="B10" s="29" t="s">
        <v>68</v>
      </c>
      <c r="C10" s="30">
        <v>3.15</v>
      </c>
      <c r="D10" s="30">
        <v>3.15</v>
      </c>
      <c r="E10" s="30">
        <v>0</v>
      </c>
      <c r="F10" s="30">
        <v>2.72</v>
      </c>
      <c r="G10" s="30">
        <v>2.72</v>
      </c>
      <c r="H10" s="30">
        <v>0</v>
      </c>
      <c r="I10" s="35">
        <f t="shared" si="0"/>
        <v>-0.1365079365079364</v>
      </c>
      <c r="J10" s="36">
        <f t="shared" si="1"/>
        <v>-0.1365079365079364</v>
      </c>
      <c r="K10" s="37">
        <f t="shared" si="2"/>
        <v>0</v>
      </c>
    </row>
    <row r="11" spans="1:11" ht="15.75" customHeight="1">
      <c r="A11" s="29" t="s">
        <v>69</v>
      </c>
      <c r="B11" s="29" t="s">
        <v>70</v>
      </c>
      <c r="C11" s="30">
        <v>1.11</v>
      </c>
      <c r="D11" s="30">
        <v>1.11</v>
      </c>
      <c r="E11" s="30">
        <v>0</v>
      </c>
      <c r="F11" s="30">
        <v>1.19</v>
      </c>
      <c r="G11" s="30">
        <v>1.19</v>
      </c>
      <c r="H11" s="30">
        <v>0</v>
      </c>
      <c r="I11" s="35">
        <f t="shared" si="0"/>
        <v>0.07207207207207193</v>
      </c>
      <c r="J11" s="36">
        <f t="shared" si="1"/>
        <v>0.07207207207207193</v>
      </c>
      <c r="K11" s="37">
        <f t="shared" si="2"/>
        <v>0</v>
      </c>
    </row>
    <row r="12" spans="1:11" ht="18.75" customHeight="1">
      <c r="A12" s="29" t="s">
        <v>102</v>
      </c>
      <c r="B12" s="29" t="s">
        <v>72</v>
      </c>
      <c r="C12" s="30">
        <v>1.11</v>
      </c>
      <c r="D12" s="30">
        <v>1.11</v>
      </c>
      <c r="E12" s="30">
        <v>0</v>
      </c>
      <c r="F12" s="30">
        <v>1.19</v>
      </c>
      <c r="G12" s="30">
        <v>1.19</v>
      </c>
      <c r="H12" s="30">
        <v>0</v>
      </c>
      <c r="I12" s="35">
        <f t="shared" si="0"/>
        <v>0.07207207207207193</v>
      </c>
      <c r="J12" s="36">
        <f t="shared" si="1"/>
        <v>0.07207207207207193</v>
      </c>
      <c r="K12" s="37">
        <f t="shared" si="2"/>
        <v>0</v>
      </c>
    </row>
    <row r="13" spans="1:11" ht="15.75" customHeight="1">
      <c r="A13" s="29" t="s">
        <v>103</v>
      </c>
      <c r="B13" s="29" t="s">
        <v>74</v>
      </c>
      <c r="C13" s="30">
        <v>1.09</v>
      </c>
      <c r="D13" s="30">
        <v>1.09</v>
      </c>
      <c r="E13" s="30">
        <v>0</v>
      </c>
      <c r="F13" s="30">
        <v>1.17</v>
      </c>
      <c r="G13" s="30">
        <v>1.17</v>
      </c>
      <c r="H13" s="30">
        <v>0</v>
      </c>
      <c r="I13" s="35">
        <f t="shared" si="0"/>
        <v>0.07339449541284389</v>
      </c>
      <c r="J13" s="36">
        <f t="shared" si="1"/>
        <v>0.07339449541284389</v>
      </c>
      <c r="K13" s="37">
        <f t="shared" si="2"/>
        <v>0</v>
      </c>
    </row>
    <row r="14" spans="1:11" ht="18.75" customHeight="1">
      <c r="A14" s="29" t="s">
        <v>104</v>
      </c>
      <c r="B14" s="29" t="s">
        <v>76</v>
      </c>
      <c r="C14" s="30">
        <v>0.02</v>
      </c>
      <c r="D14" s="30">
        <v>0.02</v>
      </c>
      <c r="E14" s="30">
        <v>0</v>
      </c>
      <c r="F14" s="30">
        <v>0.02</v>
      </c>
      <c r="G14" s="30">
        <v>0.02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5.75" customHeight="1">
      <c r="A15" s="29" t="s">
        <v>77</v>
      </c>
      <c r="B15" s="29" t="s">
        <v>15</v>
      </c>
      <c r="C15" s="30">
        <v>21.04</v>
      </c>
      <c r="D15" s="30">
        <v>21.04</v>
      </c>
      <c r="E15" s="30">
        <v>0</v>
      </c>
      <c r="F15" s="30">
        <v>618.11</v>
      </c>
      <c r="G15" s="30">
        <v>22.38</v>
      </c>
      <c r="H15" s="30">
        <v>595.73</v>
      </c>
      <c r="I15" s="35">
        <f t="shared" si="0"/>
        <v>28.37785171102662</v>
      </c>
      <c r="J15" s="36">
        <f t="shared" si="1"/>
        <v>0.06368821292775664</v>
      </c>
      <c r="K15" s="37">
        <f t="shared" si="2"/>
        <v>0</v>
      </c>
    </row>
    <row r="16" spans="1:11" ht="18.75" customHeight="1">
      <c r="A16" s="29" t="s">
        <v>105</v>
      </c>
      <c r="B16" s="29" t="s">
        <v>79</v>
      </c>
      <c r="C16" s="30">
        <v>21.04</v>
      </c>
      <c r="D16" s="30">
        <v>21.04</v>
      </c>
      <c r="E16" s="30">
        <v>0</v>
      </c>
      <c r="F16" s="30">
        <v>618.11</v>
      </c>
      <c r="G16" s="30">
        <v>22.38</v>
      </c>
      <c r="H16" s="30">
        <v>595.73</v>
      </c>
      <c r="I16" s="35">
        <f t="shared" si="0"/>
        <v>28.37785171102662</v>
      </c>
      <c r="J16" s="36">
        <f t="shared" si="1"/>
        <v>0.06368821292775664</v>
      </c>
      <c r="K16" s="37">
        <f t="shared" si="2"/>
        <v>0</v>
      </c>
    </row>
    <row r="17" spans="1:11" ht="18.75" customHeight="1">
      <c r="A17" s="29" t="s">
        <v>106</v>
      </c>
      <c r="B17" s="29" t="s">
        <v>81</v>
      </c>
      <c r="C17" s="30">
        <v>21.04</v>
      </c>
      <c r="D17" s="30">
        <v>21.04</v>
      </c>
      <c r="E17" s="30">
        <v>0</v>
      </c>
      <c r="F17" s="30">
        <v>618.11</v>
      </c>
      <c r="G17" s="30">
        <v>22.38</v>
      </c>
      <c r="H17" s="30">
        <v>595.73</v>
      </c>
      <c r="I17" s="35">
        <f t="shared" si="0"/>
        <v>28.37785171102662</v>
      </c>
      <c r="J17" s="36">
        <f t="shared" si="1"/>
        <v>0.06368821292775664</v>
      </c>
      <c r="K17" s="37">
        <f t="shared" si="2"/>
        <v>0</v>
      </c>
    </row>
    <row r="18" spans="1:11" ht="15.75" customHeight="1">
      <c r="A18" s="29" t="s">
        <v>86</v>
      </c>
      <c r="B18" s="29" t="s">
        <v>23</v>
      </c>
      <c r="C18" s="30">
        <v>2.54</v>
      </c>
      <c r="D18" s="30">
        <v>2.54</v>
      </c>
      <c r="E18" s="30">
        <v>0</v>
      </c>
      <c r="F18" s="30">
        <v>2.74</v>
      </c>
      <c r="G18" s="30">
        <v>2.74</v>
      </c>
      <c r="H18" s="30">
        <v>0</v>
      </c>
      <c r="I18" s="35">
        <f t="shared" si="0"/>
        <v>0.07874015748031503</v>
      </c>
      <c r="J18" s="36">
        <f t="shared" si="1"/>
        <v>0.07874015748031503</v>
      </c>
      <c r="K18" s="37">
        <f t="shared" si="2"/>
        <v>0</v>
      </c>
    </row>
    <row r="19" spans="1:11" ht="15.75" customHeight="1">
      <c r="A19" s="29" t="s">
        <v>105</v>
      </c>
      <c r="B19" s="29" t="s">
        <v>88</v>
      </c>
      <c r="C19" s="30">
        <v>2.54</v>
      </c>
      <c r="D19" s="30">
        <v>2.54</v>
      </c>
      <c r="E19" s="30">
        <v>0</v>
      </c>
      <c r="F19" s="30">
        <v>2.74</v>
      </c>
      <c r="G19" s="30">
        <v>2.74</v>
      </c>
      <c r="H19" s="30">
        <v>0</v>
      </c>
      <c r="I19" s="35">
        <f t="shared" si="0"/>
        <v>0.07874015748031503</v>
      </c>
      <c r="J19" s="36">
        <f t="shared" si="1"/>
        <v>0.07874015748031503</v>
      </c>
      <c r="K19" s="37">
        <f t="shared" si="2"/>
        <v>0</v>
      </c>
    </row>
    <row r="20" spans="1:11" ht="15.75" customHeight="1">
      <c r="A20" s="29" t="s">
        <v>106</v>
      </c>
      <c r="B20" s="29" t="s">
        <v>90</v>
      </c>
      <c r="C20" s="30">
        <v>1.79</v>
      </c>
      <c r="D20" s="30">
        <v>1.79</v>
      </c>
      <c r="E20" s="30">
        <v>0</v>
      </c>
      <c r="F20" s="30">
        <v>1.93</v>
      </c>
      <c r="G20" s="30">
        <v>1.93</v>
      </c>
      <c r="H20" s="30">
        <v>0</v>
      </c>
      <c r="I20" s="35">
        <f t="shared" si="0"/>
        <v>0.07821229050279324</v>
      </c>
      <c r="J20" s="36">
        <f t="shared" si="1"/>
        <v>0.07821229050279324</v>
      </c>
      <c r="K20" s="37">
        <f t="shared" si="2"/>
        <v>0</v>
      </c>
    </row>
    <row r="21" spans="1:11" ht="15.75" customHeight="1">
      <c r="A21" s="29" t="s">
        <v>103</v>
      </c>
      <c r="B21" s="29" t="s">
        <v>92</v>
      </c>
      <c r="C21" s="30">
        <v>0.75</v>
      </c>
      <c r="D21" s="30">
        <v>0.75</v>
      </c>
      <c r="E21" s="30">
        <v>0</v>
      </c>
      <c r="F21" s="30">
        <v>0.81</v>
      </c>
      <c r="G21" s="30">
        <v>0.81</v>
      </c>
      <c r="H21" s="30">
        <v>0</v>
      </c>
      <c r="I21" s="35">
        <f t="shared" si="0"/>
        <v>0.08000000000000007</v>
      </c>
      <c r="J21" s="36">
        <f t="shared" si="1"/>
        <v>0.08000000000000007</v>
      </c>
      <c r="K21" s="37">
        <f t="shared" si="2"/>
        <v>0</v>
      </c>
    </row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98</v>
      </c>
      <c r="D4" s="22" t="s">
        <v>108</v>
      </c>
    </row>
    <row r="5" spans="1:4" ht="19.5" customHeight="1">
      <c r="A5" s="23" t="s">
        <v>62</v>
      </c>
      <c r="B5" s="40" t="s">
        <v>109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29.03</v>
      </c>
      <c r="D7" s="43"/>
      <c r="E7" s="38"/>
      <c r="F7" s="38"/>
    </row>
    <row r="8" spans="1:4" ht="15.75" customHeight="1">
      <c r="A8" s="29" t="s">
        <v>110</v>
      </c>
      <c r="B8" s="41" t="s">
        <v>111</v>
      </c>
      <c r="C8" s="42">
        <v>25.13</v>
      </c>
      <c r="D8" s="43"/>
    </row>
    <row r="9" spans="1:5" ht="15.75" customHeight="1">
      <c r="A9" s="29" t="s">
        <v>112</v>
      </c>
      <c r="B9" s="41" t="s">
        <v>113</v>
      </c>
      <c r="C9" s="42">
        <v>10.94</v>
      </c>
      <c r="D9" s="43"/>
      <c r="E9" s="3"/>
    </row>
    <row r="10" spans="1:4" ht="15.75" customHeight="1">
      <c r="A10" s="29" t="s">
        <v>114</v>
      </c>
      <c r="B10" s="41" t="s">
        <v>115</v>
      </c>
      <c r="C10" s="42">
        <v>2.88</v>
      </c>
      <c r="D10" s="43"/>
    </row>
    <row r="11" spans="1:5" ht="15.75" customHeight="1">
      <c r="A11" s="29" t="s">
        <v>116</v>
      </c>
      <c r="B11" s="41" t="s">
        <v>117</v>
      </c>
      <c r="C11" s="42">
        <v>1.59</v>
      </c>
      <c r="D11" s="43"/>
      <c r="E11" s="3"/>
    </row>
    <row r="12" spans="1:4" ht="15.75" customHeight="1">
      <c r="A12" s="29" t="s">
        <v>118</v>
      </c>
      <c r="B12" s="41" t="s">
        <v>119</v>
      </c>
      <c r="C12" s="42">
        <v>5.07</v>
      </c>
      <c r="D12" s="43"/>
    </row>
    <row r="13" spans="1:4" ht="15.75" customHeight="1">
      <c r="A13" s="29" t="s">
        <v>120</v>
      </c>
      <c r="B13" s="41" t="s">
        <v>121</v>
      </c>
      <c r="C13" s="42">
        <v>2.72</v>
      </c>
      <c r="D13" s="43"/>
    </row>
    <row r="14" spans="1:4" ht="15.75" customHeight="1">
      <c r="A14" s="29" t="s">
        <v>122</v>
      </c>
      <c r="B14" s="41" t="s">
        <v>123</v>
      </c>
      <c r="C14" s="42">
        <v>1.93</v>
      </c>
      <c r="D14" s="43"/>
    </row>
    <row r="15" spans="1:4" ht="15.75" customHeight="1">
      <c r="A15" s="29" t="s">
        <v>124</v>
      </c>
      <c r="B15" s="41" t="s">
        <v>125</v>
      </c>
      <c r="C15" s="42">
        <v>3.9</v>
      </c>
      <c r="D15" s="43"/>
    </row>
    <row r="16" spans="1:4" ht="15.75" customHeight="1">
      <c r="A16" s="29" t="s">
        <v>126</v>
      </c>
      <c r="B16" s="41" t="s">
        <v>127</v>
      </c>
      <c r="C16" s="42">
        <v>0.98</v>
      </c>
      <c r="D16" s="43"/>
    </row>
    <row r="17" spans="1:4" ht="15.75" customHeight="1">
      <c r="A17" s="29" t="s">
        <v>128</v>
      </c>
      <c r="B17" s="41" t="s">
        <v>129</v>
      </c>
      <c r="C17" s="42">
        <v>0.32</v>
      </c>
      <c r="D17" s="43"/>
    </row>
    <row r="18" spans="1:4" ht="15.75" customHeight="1">
      <c r="A18" s="29" t="s">
        <v>130</v>
      </c>
      <c r="B18" s="41" t="s">
        <v>131</v>
      </c>
      <c r="C18" s="42">
        <v>0.6</v>
      </c>
      <c r="D18" s="43"/>
    </row>
    <row r="19" spans="1:4" ht="15.75" customHeight="1">
      <c r="A19" s="29" t="s">
        <v>132</v>
      </c>
      <c r="B19" s="41" t="s">
        <v>133</v>
      </c>
      <c r="C19" s="42">
        <v>2</v>
      </c>
      <c r="D1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134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903.8</v>
      </c>
      <c r="D7" s="30">
        <v>0</v>
      </c>
      <c r="E7" s="30">
        <v>903.8</v>
      </c>
      <c r="F7" s="30">
        <v>275</v>
      </c>
      <c r="G7" s="30">
        <v>0</v>
      </c>
      <c r="H7" s="30">
        <v>275</v>
      </c>
      <c r="I7" s="35">
        <f>IF(C7&gt;0,(F7-C7)/C7,0)</f>
        <v>-0.6957291436158441</v>
      </c>
      <c r="J7" s="36">
        <f>IF(D7&gt;0,(G7-D7)/D7,0)</f>
        <v>0</v>
      </c>
      <c r="K7" s="37">
        <f>IF(E7&gt;0,(H7-E7)/E7,0)</f>
        <v>-0.6957291436158441</v>
      </c>
      <c r="L7" s="38"/>
      <c r="M7" s="38"/>
    </row>
    <row r="8" spans="1:11" ht="15.75" customHeight="1">
      <c r="A8" s="29" t="s">
        <v>77</v>
      </c>
      <c r="B8" s="29" t="s">
        <v>15</v>
      </c>
      <c r="C8" s="30">
        <v>903.8</v>
      </c>
      <c r="D8" s="30">
        <v>0</v>
      </c>
      <c r="E8" s="30">
        <v>903.8</v>
      </c>
      <c r="F8" s="30">
        <v>275</v>
      </c>
      <c r="G8" s="30">
        <v>0</v>
      </c>
      <c r="H8" s="30">
        <v>275</v>
      </c>
      <c r="I8" s="35">
        <f>IF(C8&gt;0,(F8-C8)/C8,0)</f>
        <v>-0.6957291436158441</v>
      </c>
      <c r="J8" s="36">
        <f>IF(D8&gt;0,(G8-D8)/D8,0)</f>
        <v>0</v>
      </c>
      <c r="K8" s="37">
        <f>IF(E8&gt;0,(H8-E8)/E8,0)</f>
        <v>-0.6957291436158441</v>
      </c>
    </row>
    <row r="9" spans="1:11" ht="27.75" customHeight="1">
      <c r="A9" s="29" t="s">
        <v>135</v>
      </c>
      <c r="B9" s="29" t="s">
        <v>83</v>
      </c>
      <c r="C9" s="30">
        <v>903.8</v>
      </c>
      <c r="D9" s="30">
        <v>0</v>
      </c>
      <c r="E9" s="30">
        <v>903.8</v>
      </c>
      <c r="F9" s="30">
        <v>275</v>
      </c>
      <c r="G9" s="30">
        <v>0</v>
      </c>
      <c r="H9" s="30">
        <v>275</v>
      </c>
      <c r="I9" s="35">
        <f>IF(C9&gt;0,(F9-C9)/C9,0)</f>
        <v>-0.6957291436158441</v>
      </c>
      <c r="J9" s="36">
        <f>IF(D9&gt;0,(G9-D9)/D9,0)</f>
        <v>0</v>
      </c>
      <c r="K9" s="37">
        <f>IF(E9&gt;0,(H9-E9)/E9,0)</f>
        <v>-0.6957291436158441</v>
      </c>
    </row>
    <row r="10" spans="1:11" ht="27.75" customHeight="1">
      <c r="A10" s="29" t="s">
        <v>104</v>
      </c>
      <c r="B10" s="29" t="s">
        <v>85</v>
      </c>
      <c r="C10" s="30">
        <v>903.8</v>
      </c>
      <c r="D10" s="30">
        <v>0</v>
      </c>
      <c r="E10" s="30">
        <v>903.8</v>
      </c>
      <c r="F10" s="30">
        <v>275</v>
      </c>
      <c r="G10" s="30">
        <v>0</v>
      </c>
      <c r="H10" s="30">
        <v>275</v>
      </c>
      <c r="I10" s="35">
        <f>IF(C10&gt;0,(F10-C10)/C10,0)</f>
        <v>-0.6957291436158441</v>
      </c>
      <c r="J10" s="36">
        <f>IF(D10&gt;0,(G10-D10)/D10,0)</f>
        <v>0</v>
      </c>
      <c r="K10" s="37">
        <f>IF(E10&gt;0,(H10-E10)/E10,0)</f>
        <v>-0.6957291436158441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136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137</v>
      </c>
      <c r="B4" s="8" t="s">
        <v>51</v>
      </c>
      <c r="C4" s="8" t="s">
        <v>108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138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139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140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141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142</v>
      </c>
      <c r="B9" s="10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143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阿珂</cp:lastModifiedBy>
  <dcterms:created xsi:type="dcterms:W3CDTF">2020-05-07T01:54:58Z</dcterms:created>
  <dcterms:modified xsi:type="dcterms:W3CDTF">2020-05-07T02:24:59Z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