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<sst xmlns="http://schemas.openxmlformats.org/spreadsheetml/2006/main" count="475" uniqueCount="223">
  <si>
    <t>2019年晋中市市直部门预算汇总表</t>
  </si>
  <si>
    <t>单位：万元</t>
  </si>
  <si>
    <t>单位名称</t>
  </si>
  <si>
    <t>合计</t>
  </si>
  <si>
    <t>一般公共服务支出</t>
  </si>
  <si>
    <t>社会保障和就业支出</t>
  </si>
  <si>
    <t>医疗卫生与计划生育支出</t>
  </si>
  <si>
    <t>城乡社区支出</t>
  </si>
  <si>
    <t>住房保障支出</t>
  </si>
  <si>
    <t>债务发行费用支出</t>
  </si>
  <si>
    <t>**</t>
  </si>
  <si>
    <t>晋中市经济和信息化委员会</t>
  </si>
  <si>
    <t>晋中市经济和信息化委员会2019年预算收支总表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</si>
  <si>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</si>
  <si>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</si>
  <si>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</si>
  <si>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</si>
  <si>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</si>
  <si>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</si>
  <si>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</si>
  <si>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</si>
  <si>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</si>
  <si>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外交支出</t>
  </si>
  <si>
    <t>三、纳入专户管理的资金</t>
  </si>
  <si>
    <t>国防支出</t>
  </si>
  <si>
    <t>四、其他各项收入</t>
  </si>
  <si>
    <t>公共安全支出</t>
  </si>
  <si>
    <t>教育支出</t>
  </si>
  <si>
    <t>科学技术支出</t>
  </si>
  <si>
    <t>文化体育与传媒支出</t>
  </si>
  <si>
    <t>社会保险基金支出</t>
  </si>
  <si>
    <t>节能环保支出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</si>
  <si>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</si>
  <si>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</si>
  <si>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</si>
  <si>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</si>
  <si>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</si>
  <si>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</si>
  <si>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</si>
  <si>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</si>
  <si>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</si>
  <si>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</si>
  <si>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</si>
  <si>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</si>
  <si>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</si>
  <si>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</si>
  <si>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本年收入合计</t>
  </si>
  <si>
    <t>本年支出合计</t>
  </si>
  <si>
    <t>晋中市经济和信息化委员会2019年财政拨款收支总表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</si>
  <si>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</si>
  <si>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</si>
  <si>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</si>
  <si>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</si>
  <si>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</si>
  <si>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</si>
  <si>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晋中市经济和信息化委员会2019年部门预算收入总表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</si>
  <si>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</si>
  <si>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</si>
  <si>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</si>
  <si>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</si>
  <si>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</si>
  <si>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</si>
  <si>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 xml:space="preserve">  20103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</si>
  <si>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</si>
  <si>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</si>
  <si>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</si>
  <si>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 xml:space="preserve">    2010302</t>
  </si>
  <si>
    <t xml:space="preserve">    一般行政管理事务（政府办公厅（室）及相关机构事务）</t>
  </si>
  <si>
    <t xml:space="preserve">    2010350</t>
  </si>
  <si>
    <t xml:space="preserve">    事业运行（政府办公厅（室）及相关机构事务）</t>
  </si>
  <si>
    <t xml:space="preserve">    2010399</t>
  </si>
  <si>
    <t xml:space="preserve">    其他政府办公厅（室）及相关机构事务支出</t>
  </si>
  <si>
    <t xml:space="preserve">  20199</t>
  </si>
  <si>
    <t xml:space="preserve">  其他一般公共服务支出</t>
  </si>
  <si>
    <t xml:space="preserve">    2019999</t>
  </si>
  <si>
    <t xml:space="preserve">    其他一般公共服务支出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</si>
  <si>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</si>
  <si>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</si>
  <si>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</si>
  <si>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</si>
  <si>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</si>
  <si>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</si>
  <si>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</si>
  <si>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</si>
  <si>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</si>
  <si>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</si>
  <si>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</si>
  <si>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</si>
  <si>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</si>
  <si>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</si>
  <si>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</si>
  <si>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</si>
  <si>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</si>
  <si>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</si>
  <si>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</si>
  <si>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</si>
  <si>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</si>
  <si>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</si>
  <si>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</si>
  <si>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</si>
  <si>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</si>
  <si>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212</t>
  </si>
  <si>
    <t xml:space="preserve">  21208</t>
  </si>
  <si>
    <t xml:space="preserve">  国有土地使用权出让收入及对应专项债务收入安排的支出</t>
  </si>
  <si>
    <t xml:space="preserve">    2120899</t>
  </si>
  <si>
    <t xml:space="preserve">    其他国有土地使用权出让收入安排的支出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</si>
  <si>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</si>
  <si>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</si>
  <si>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</si>
  <si>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</si>
  <si>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</si>
  <si>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</si>
  <si>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</si>
  <si>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晋中市经济和信息化委员会2019年部门预算支出总表</t>
  </si>
  <si>
    <t>基本支出</t>
  </si>
  <si>
    <t>项目支出</t>
  </si>
  <si>
    <t>晋中市经济和信息化委员会2019年一般公共预算支出预算表</t>
  </si>
  <si>
    <t>2018年预算数</t>
  </si>
  <si>
    <t>2019年预算数</t>
  </si>
  <si>
    <t>2019年比2018年预算数增减%</t>
  </si>
  <si>
    <t xml:space="preserve">  03</t>
  </si>
  <si>
    <t xml:space="preserve">    01</t>
  </si>
  <si>
    <t xml:space="preserve">    02</t>
  </si>
  <si>
    <t xml:space="preserve">    50</t>
  </si>
  <si>
    <t xml:space="preserve">    99</t>
  </si>
  <si>
    <t xml:space="preserve">  11</t>
  </si>
  <si>
    <t xml:space="preserve">  纪检监察事务</t>
  </si>
  <si>
    <t xml:space="preserve">    05</t>
  </si>
  <si>
    <t xml:space="preserve">    派驻派出机构</t>
  </si>
  <si>
    <t xml:space="preserve">  99</t>
  </si>
  <si>
    <t xml:space="preserve">  05</t>
  </si>
  <si>
    <t xml:space="preserve">    06</t>
  </si>
  <si>
    <t xml:space="preserve">  07</t>
  </si>
  <si>
    <t>215</t>
  </si>
  <si>
    <t xml:space="preserve">  建筑业</t>
  </si>
  <si>
    <t xml:space="preserve">    其他建筑业支出</t>
  </si>
  <si>
    <t xml:space="preserve">  02</t>
  </si>
  <si>
    <t>晋中市经济和信息化委员会2019年一般公共预算安排基本支出分经济科目表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</si>
  <si>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</si>
  <si>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</si>
  <si>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</si>
  <si>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</si>
  <si>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</si>
  <si>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</si>
  <si>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</si>
  <si>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</si>
  <si>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</si>
  <si>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</si>
  <si>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</si>
  <si>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</si>
  <si>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</si>
  <si>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</si>
  <si>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</si>
  <si>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</si>
  <si>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</si>
  <si>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</si>
  <si>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</si>
  <si>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</si>
  <si>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</si>
  <si>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</si>
  <si>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</si>
  <si>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</si>
  <si>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</si>
  <si>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</si>
  <si>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30207</t>
  </si>
  <si>
    <t xml:space="preserve">  邮电费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</si>
  <si>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</si>
  <si>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</si>
  <si>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</si>
  <si>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</si>
  <si>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</si>
  <si>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</si>
  <si>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</si>
  <si>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</si>
  <si>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</si>
  <si>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</si>
  <si>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</si>
  <si>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</si>
  <si>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</si>
  <si>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</si>
  <si>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</si>
  <si>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</si>
  <si>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</si>
  <si>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</si>
  <si>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</si>
  <si>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</si>
  <si>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</si>
  <si>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</si>
  <si>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</si>
  <si>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</si>
  <si>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</si>
  <si>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</si>
  <si>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</si>
  <si>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</si>
  <si>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</si>
  <si>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</si>
  <si>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</si>
  <si>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</si>
  <si>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</si>
  <si>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</si>
  <si>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</si>
  <si>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</si>
  <si>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</si>
  <si>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</si>
  <si>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</si>
  <si>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</si>
  <si>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</si>
  <si>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</si>
  <si>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</si>
  <si>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</si>
  <si>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</si>
  <si>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</si>
  <si>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晋中市经济和信息化委员会2019年政府性基金预算支出预算表</t>
  </si>
  <si>
    <t xml:space="preserve">  08</t>
  </si>
  <si>
    <t xml:space="preserve">    征地和拆迁补偿支出（国有土地使用权出让收入安排的支出）</t>
  </si>
  <si>
    <t>晋中市经济和信息化委员会2019年“三公”经费预算表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</si>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</sst>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6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1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0" fontId="3" fillId="0" borderId="0" xfId="0" applyFont="1" applyFill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horizontal="lef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workbookViewId="0" topLeftCell="A1">
      <selection activeCell="D19" sqref="D19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8" width="17.16015625" style="0" customWidth="1"/>
    <col min="9" max="234" width="9.16015625" style="0" customWidth="1"/>
  </cols>
  <sheetData>
    <row r="1" spans="1:8" ht="14.25" customHeight="1">
      <c r="A1" s="102"/>
      <c r="B1" s="102"/>
      <c r="C1" s="102"/>
      <c r="D1" s="102"/>
      <c r="E1" s="102"/>
      <c r="F1" s="102"/>
      <c r="G1" s="102"/>
      <c r="H1" s="31"/>
    </row>
    <row r="2" spans="1:8" ht="22.5" customHeight="1">
      <c r="A2" s="103" t="s">
        <v>0</v>
      </c>
      <c r="B2" s="103"/>
      <c r="C2" s="103"/>
      <c r="D2" s="103"/>
      <c r="E2" s="103"/>
      <c r="F2" s="103"/>
      <c r="G2" s="103"/>
      <c r="H2" s="103"/>
    </row>
    <row r="3" spans="1:8" ht="10.5" customHeight="1">
      <c r="A3" s="3"/>
      <c r="B3" s="3"/>
      <c r="C3" s="3"/>
      <c r="D3" s="3"/>
      <c r="E3" s="3"/>
      <c r="F3" s="3"/>
      <c r="G3" s="3"/>
      <c r="H3" s="104" t="s">
        <v>1</v>
      </c>
    </row>
    <row r="4" spans="1:8" ht="35.25" customHeight="1">
      <c r="A4" s="7" t="s">
        <v>2</v>
      </c>
      <c r="B4" s="7" t="s">
        <v>3</v>
      </c>
      <c r="C4" s="85" t="s">
        <v>4</v>
      </c>
      <c r="D4" s="85" t="s">
        <v>5</v>
      </c>
      <c r="E4" s="85" t="s">
        <v>6</v>
      </c>
      <c r="F4" s="85" t="s">
        <v>7</v>
      </c>
      <c r="G4" s="85" t="s">
        <v>8</v>
      </c>
      <c r="H4" s="105" t="s">
        <v>9</v>
      </c>
    </row>
    <row r="5" spans="1:8" ht="35.25" customHeight="1">
      <c r="A5" s="8" t="s">
        <v>10</v>
      </c>
      <c r="B5" s="8" t="s">
        <v>10</v>
      </c>
      <c r="C5" s="8" t="s">
        <v>10</v>
      </c>
      <c r="D5" s="8" t="s">
        <v>10</v>
      </c>
      <c r="E5" s="8" t="s">
        <v>10</v>
      </c>
      <c r="F5" s="8" t="s">
        <v>10</v>
      </c>
      <c r="G5" s="8" t="s">
        <v>10</v>
      </c>
      <c r="H5" s="61" t="s">
        <v>10</v>
      </c>
    </row>
    <row r="6" spans="1:8" ht="35.25" customHeight="1">
      <c r="A6" s="106" t="s">
        <v>3</v>
      </c>
      <c r="B6" s="49">
        <v>23687.77</v>
      </c>
      <c r="C6" s="30">
        <v>22162.01</v>
      </c>
      <c r="D6" s="30">
        <v>438.42</v>
      </c>
      <c r="E6" s="30">
        <v>77.25</v>
      </c>
      <c r="F6" s="30">
        <v>792.3</v>
      </c>
      <c r="G6" s="30">
        <v>217.79</v>
      </c>
      <c r="H6" s="30">
        <v>0</v>
      </c>
    </row>
    <row r="7" spans="1:8" ht="35.25" customHeight="1">
      <c r="A7" s="106" t="s">
        <v>11</v>
      </c>
      <c r="B7" s="49">
        <v>23687.77</v>
      </c>
      <c r="C7" s="30">
        <v>22162.01</v>
      </c>
      <c r="D7" s="30">
        <v>438.42</v>
      </c>
      <c r="E7" s="30">
        <v>77.25</v>
      </c>
      <c r="F7" s="30">
        <v>792.3</v>
      </c>
      <c r="G7" s="30">
        <v>217.79</v>
      </c>
      <c r="H7" s="30">
        <v>0</v>
      </c>
    </row>
    <row r="8" spans="1:8" ht="9.75" customHeight="1">
      <c r="A8" s="3"/>
      <c r="B8" s="3"/>
      <c r="C8" s="3"/>
      <c r="D8" s="3"/>
      <c r="E8" s="3"/>
      <c r="F8" s="3"/>
      <c r="G8" s="3"/>
      <c r="H8" s="3"/>
    </row>
    <row r="9" spans="1:8" ht="9.75" customHeight="1">
      <c r="A9" s="3"/>
      <c r="B9" s="3"/>
      <c r="C9" s="3"/>
      <c r="D9" s="3"/>
      <c r="E9" s="3"/>
      <c r="F9" s="3"/>
      <c r="G9" s="3"/>
      <c r="H9" s="3"/>
    </row>
    <row r="10" spans="1:8" ht="9.75" customHeight="1">
      <c r="A10" s="3"/>
      <c r="B10" s="3"/>
      <c r="C10" s="3"/>
      <c r="D10" s="3"/>
      <c r="E10" s="3"/>
      <c r="F10" s="3"/>
      <c r="G10" s="3"/>
      <c r="H10" s="3"/>
    </row>
    <row r="11" spans="1:8" ht="9.75" customHeight="1">
      <c r="A11" s="3"/>
      <c r="B11" s="3"/>
      <c r="C11" s="3"/>
      <c r="D11" s="3"/>
      <c r="E11" s="3"/>
      <c r="F11" s="3"/>
      <c r="G11" s="3"/>
      <c r="H11" s="3"/>
    </row>
    <row r="12" spans="1:8" ht="9.75" customHeight="1">
      <c r="A12" s="3"/>
      <c r="B12" s="3"/>
      <c r="C12" s="3"/>
      <c r="D12" s="3"/>
      <c r="E12" s="3"/>
      <c r="F12" s="3"/>
      <c r="G12" s="3"/>
      <c r="H12" s="3"/>
    </row>
    <row r="13" spans="1:8" ht="9.75" customHeight="1">
      <c r="A13" s="3"/>
      <c r="B13" s="3"/>
      <c r="C13" s="3"/>
      <c r="D13" s="3"/>
      <c r="E13" s="3"/>
      <c r="F13" s="3"/>
      <c r="G13" s="3"/>
      <c r="H13" s="3"/>
    </row>
    <row r="14" spans="3:8" ht="9.75" customHeight="1">
      <c r="C14" s="3"/>
      <c r="G14" s="3"/>
      <c r="H14" s="3"/>
    </row>
    <row r="15" ht="9.75" customHeight="1">
      <c r="C15" s="3"/>
    </row>
    <row r="16" ht="9.75" customHeight="1">
      <c r="F16" s="3"/>
    </row>
    <row r="17" spans="6:7" ht="12.75" customHeight="1">
      <c r="F17" s="3"/>
      <c r="G17" s="3"/>
    </row>
    <row r="19" ht="12.75" customHeight="1">
      <c r="G19" s="3"/>
    </row>
    <row r="20" ht="9.75" customHeight="1"/>
    <row r="21" ht="9.75" customHeight="1"/>
  </sheetData>
  <sheetProtection/>
  <printOptions/>
  <pageMargins left="1.06" right="0.75" top="1" bottom="1" header="0.5" footer="0.5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5" style="0" customWidth="1"/>
    <col min="2" max="2" width="14" style="0" customWidth="1"/>
    <col min="3" max="3" width="14.66015625" style="0" customWidth="1"/>
    <col min="4" max="4" width="15.66015625" style="0" customWidth="1"/>
    <col min="5" max="5" width="25" style="0" customWidth="1"/>
    <col min="6" max="6" width="13" style="0" customWidth="1"/>
    <col min="7" max="7" width="12.66015625" style="0" customWidth="1"/>
    <col min="8" max="8" width="15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12</v>
      </c>
      <c r="B2" s="4"/>
      <c r="C2" s="4"/>
      <c r="D2" s="4"/>
      <c r="E2" s="4"/>
      <c r="F2" s="54"/>
      <c r="G2" s="54"/>
      <c r="H2" s="5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5" t="s">
        <v>13</v>
      </c>
      <c r="B4" s="58"/>
      <c r="C4" s="58"/>
      <c r="D4" s="58"/>
      <c r="E4" s="55" t="s">
        <v>14</v>
      </c>
      <c r="F4" s="56"/>
      <c r="G4" s="56"/>
      <c r="H4" s="56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0" t="s">
        <v>15</v>
      </c>
      <c r="B5" s="81" t="s">
        <v>16</v>
      </c>
      <c r="C5" s="82"/>
      <c r="D5" s="83"/>
      <c r="E5" s="80" t="s">
        <v>15</v>
      </c>
      <c r="F5" s="60" t="s">
        <v>16</v>
      </c>
      <c r="G5" s="56"/>
      <c r="H5" s="56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25.5" customHeight="1">
      <c r="A6" s="80"/>
      <c r="B6" s="61" t="s">
        <v>17</v>
      </c>
      <c r="C6" s="62" t="s">
        <v>18</v>
      </c>
      <c r="D6" s="84" t="s">
        <v>19</v>
      </c>
      <c r="E6" s="80"/>
      <c r="F6" s="61" t="s">
        <v>17</v>
      </c>
      <c r="G6" s="62" t="s">
        <v>18</v>
      </c>
      <c r="H6" s="85" t="s">
        <v>19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6" t="s">
        <v>20</v>
      </c>
      <c r="B7" s="13">
        <v>2390.02</v>
      </c>
      <c r="C7" s="13">
        <v>22895.47</v>
      </c>
      <c r="D7" s="87">
        <f>IF(B7&gt;0,(C7-B7)/B7,0)</f>
        <v>8.579614396532246</v>
      </c>
      <c r="E7" s="68" t="s">
        <v>4</v>
      </c>
      <c r="F7" s="30">
        <v>1557.45</v>
      </c>
      <c r="G7" s="30">
        <v>22162.01</v>
      </c>
      <c r="H7" s="87">
        <f aca="true" t="shared" si="0" ref="H7:H34">IF(F7&gt;0,(G7-F7)/F7,0)</f>
        <v>13.229676715143341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8" t="s">
        <v>21</v>
      </c>
      <c r="B8" s="13">
        <v>13631.2</v>
      </c>
      <c r="C8" s="13">
        <v>792.3</v>
      </c>
      <c r="D8" s="87">
        <f>IF(B8&gt;0,(C8-B8)/B8,0)</f>
        <v>-0.941875990375022</v>
      </c>
      <c r="E8" s="68" t="s">
        <v>22</v>
      </c>
      <c r="F8" s="30">
        <v>0</v>
      </c>
      <c r="G8" s="30">
        <v>0</v>
      </c>
      <c r="H8" s="87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8" t="s">
        <v>23</v>
      </c>
      <c r="B9" s="13">
        <v>0</v>
      </c>
      <c r="C9" s="13">
        <v>0</v>
      </c>
      <c r="D9" s="87">
        <f>IF(B9&gt;0,(C9-B9)/B9,0)</f>
        <v>0</v>
      </c>
      <c r="E9" s="68" t="s">
        <v>24</v>
      </c>
      <c r="F9" s="30">
        <v>0</v>
      </c>
      <c r="G9" s="30">
        <v>0</v>
      </c>
      <c r="H9" s="87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6" t="s">
        <v>25</v>
      </c>
      <c r="B10" s="13">
        <v>0</v>
      </c>
      <c r="C10" s="13">
        <v>0</v>
      </c>
      <c r="D10" s="87">
        <f>IF(B10&gt;0,(C10-B10)/B10,0)</f>
        <v>0</v>
      </c>
      <c r="E10" s="68" t="s">
        <v>26</v>
      </c>
      <c r="F10" s="30">
        <v>0</v>
      </c>
      <c r="G10" s="30">
        <v>0</v>
      </c>
      <c r="H10" s="87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70"/>
      <c r="B11" s="71"/>
      <c r="C11" s="89"/>
      <c r="D11" s="10"/>
      <c r="E11" s="68" t="s">
        <v>27</v>
      </c>
      <c r="F11" s="30">
        <v>0</v>
      </c>
      <c r="G11" s="30">
        <v>0</v>
      </c>
      <c r="H11" s="87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70"/>
      <c r="B12" s="72"/>
      <c r="C12" s="90"/>
      <c r="D12" s="10"/>
      <c r="E12" s="68" t="s">
        <v>28</v>
      </c>
      <c r="F12" s="30">
        <v>0</v>
      </c>
      <c r="G12" s="30">
        <v>0</v>
      </c>
      <c r="H12" s="87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70"/>
      <c r="B13" s="72"/>
      <c r="C13" s="90"/>
      <c r="D13" s="10"/>
      <c r="E13" s="68" t="s">
        <v>29</v>
      </c>
      <c r="F13" s="30">
        <v>0</v>
      </c>
      <c r="G13" s="30">
        <v>0</v>
      </c>
      <c r="H13" s="87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2"/>
      <c r="C14" s="90"/>
      <c r="D14" s="10"/>
      <c r="E14" s="68" t="s">
        <v>5</v>
      </c>
      <c r="F14" s="30">
        <v>448.4</v>
      </c>
      <c r="G14" s="30">
        <v>438.42</v>
      </c>
      <c r="H14" s="87">
        <f t="shared" si="0"/>
        <v>-0.022256913470115883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2"/>
      <c r="C15" s="90"/>
      <c r="D15" s="10"/>
      <c r="E15" s="68" t="s">
        <v>30</v>
      </c>
      <c r="F15" s="30">
        <v>0</v>
      </c>
      <c r="G15" s="30">
        <v>0</v>
      </c>
      <c r="H15" s="87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4"/>
      <c r="B16" s="72"/>
      <c r="C16" s="90"/>
      <c r="D16" s="13"/>
      <c r="E16" s="68" t="s">
        <v>6</v>
      </c>
      <c r="F16" s="30">
        <v>74.22</v>
      </c>
      <c r="G16" s="30">
        <v>77.25</v>
      </c>
      <c r="H16" s="87">
        <f t="shared" si="0"/>
        <v>0.04082457558609541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2"/>
      <c r="C17" s="91"/>
      <c r="D17" s="92"/>
      <c r="E17" s="73" t="s">
        <v>31</v>
      </c>
      <c r="F17" s="30">
        <v>0</v>
      </c>
      <c r="G17" s="30">
        <v>0</v>
      </c>
      <c r="H17" s="87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2"/>
      <c r="C18" s="93"/>
      <c r="D18" s="94"/>
      <c r="E18" s="73" t="s">
        <v>7</v>
      </c>
      <c r="F18" s="30">
        <v>13631.2</v>
      </c>
      <c r="G18" s="30">
        <v>792.3</v>
      </c>
      <c r="H18" s="87">
        <f t="shared" si="0"/>
        <v>-0.941875990375022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2"/>
      <c r="C19" s="95"/>
      <c r="D19" s="13"/>
      <c r="E19" s="68" t="s">
        <v>32</v>
      </c>
      <c r="F19" s="30">
        <v>0</v>
      </c>
      <c r="G19" s="30">
        <v>0</v>
      </c>
      <c r="H19" s="87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2"/>
      <c r="C20" s="96"/>
      <c r="D20" s="13"/>
      <c r="E20" s="68" t="s">
        <v>33</v>
      </c>
      <c r="F20" s="30">
        <v>0</v>
      </c>
      <c r="G20" s="30">
        <v>0</v>
      </c>
      <c r="H20" s="87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4"/>
      <c r="C21" s="90"/>
      <c r="D21" s="94"/>
      <c r="E21" s="73" t="s">
        <v>34</v>
      </c>
      <c r="F21" s="30">
        <v>94.32</v>
      </c>
      <c r="G21" s="30">
        <v>0</v>
      </c>
      <c r="H21" s="87">
        <f t="shared" si="0"/>
        <v>-1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5"/>
      <c r="B22" s="71"/>
      <c r="C22" s="90"/>
      <c r="D22" s="94"/>
      <c r="E22" s="68" t="s">
        <v>35</v>
      </c>
      <c r="F22" s="30">
        <v>0</v>
      </c>
      <c r="G22" s="30">
        <v>0</v>
      </c>
      <c r="H22" s="87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5"/>
      <c r="B23" s="72"/>
      <c r="C23" s="97"/>
      <c r="D23" s="94"/>
      <c r="E23" s="68" t="s">
        <v>36</v>
      </c>
      <c r="F23" s="30">
        <v>0</v>
      </c>
      <c r="G23" s="30">
        <v>0</v>
      </c>
      <c r="H23" s="87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5"/>
      <c r="B24" s="72"/>
      <c r="C24" s="97"/>
      <c r="D24" s="98"/>
      <c r="E24" s="68" t="s">
        <v>37</v>
      </c>
      <c r="F24" s="30">
        <v>0</v>
      </c>
      <c r="G24" s="30">
        <v>0</v>
      </c>
      <c r="H24" s="87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5"/>
      <c r="B25" s="72"/>
      <c r="C25" s="97"/>
      <c r="D25" s="98"/>
      <c r="E25" s="68" t="s">
        <v>38</v>
      </c>
      <c r="F25" s="30">
        <v>0</v>
      </c>
      <c r="G25" s="30">
        <v>0</v>
      </c>
      <c r="H25" s="87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5"/>
      <c r="B26" s="72"/>
      <c r="C26" s="97"/>
      <c r="D26" s="98"/>
      <c r="E26" s="68" t="s">
        <v>8</v>
      </c>
      <c r="F26" s="30">
        <v>215.63</v>
      </c>
      <c r="G26" s="30">
        <v>217.79</v>
      </c>
      <c r="H26" s="87">
        <f t="shared" si="0"/>
        <v>0.010017159022399465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5"/>
      <c r="B27" s="72"/>
      <c r="C27" s="97"/>
      <c r="D27" s="98"/>
      <c r="E27" s="68" t="s">
        <v>39</v>
      </c>
      <c r="F27" s="30">
        <v>0</v>
      </c>
      <c r="G27" s="30">
        <v>0</v>
      </c>
      <c r="H27" s="87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5"/>
      <c r="B28" s="72"/>
      <c r="C28" s="97"/>
      <c r="D28" s="98"/>
      <c r="E28" s="68" t="s">
        <v>40</v>
      </c>
      <c r="F28" s="30">
        <v>0</v>
      </c>
      <c r="G28" s="30">
        <v>0</v>
      </c>
      <c r="H28" s="87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5"/>
      <c r="B29" s="72"/>
      <c r="C29" s="97"/>
      <c r="D29" s="98"/>
      <c r="E29" s="68" t="s">
        <v>41</v>
      </c>
      <c r="F29" s="30">
        <v>0</v>
      </c>
      <c r="G29" s="30">
        <v>0</v>
      </c>
      <c r="H29" s="87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5"/>
      <c r="B30" s="72"/>
      <c r="C30" s="97"/>
      <c r="D30" s="98"/>
      <c r="E30" s="68" t="s">
        <v>42</v>
      </c>
      <c r="F30" s="30">
        <v>0</v>
      </c>
      <c r="G30" s="30">
        <v>0</v>
      </c>
      <c r="H30" s="87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4"/>
      <c r="C31" s="99"/>
      <c r="D31" s="10"/>
      <c r="E31" s="68" t="s">
        <v>43</v>
      </c>
      <c r="F31" s="30">
        <v>0</v>
      </c>
      <c r="G31" s="30">
        <v>0</v>
      </c>
      <c r="H31" s="87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6"/>
      <c r="C32" s="99"/>
      <c r="D32" s="100"/>
      <c r="E32" s="68" t="s">
        <v>44</v>
      </c>
      <c r="F32" s="30">
        <v>0</v>
      </c>
      <c r="G32" s="30">
        <v>0</v>
      </c>
      <c r="H32" s="87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6"/>
      <c r="C33" s="99"/>
      <c r="D33" s="100"/>
      <c r="E33" s="68" t="s">
        <v>45</v>
      </c>
      <c r="F33" s="30">
        <v>0</v>
      </c>
      <c r="G33" s="30">
        <v>0</v>
      </c>
      <c r="H33" s="87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6"/>
      <c r="C34" s="99"/>
      <c r="D34" s="100"/>
      <c r="E34" s="68" t="s">
        <v>9</v>
      </c>
      <c r="F34" s="30">
        <v>0</v>
      </c>
      <c r="G34" s="30">
        <v>0</v>
      </c>
      <c r="H34" s="87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6"/>
      <c r="C35" s="99"/>
      <c r="D35" s="100"/>
      <c r="E35" s="68"/>
      <c r="F35" s="67"/>
      <c r="G35" s="67"/>
      <c r="H35" s="69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7" t="s">
        <v>46</v>
      </c>
      <c r="B36" s="76">
        <f>SUM(B7:B10)</f>
        <v>16021.220000000001</v>
      </c>
      <c r="C36" s="76">
        <f>SUM(C7:C10)</f>
        <v>23687.77</v>
      </c>
      <c r="D36" s="101">
        <f>IF(B36&gt;0,(C36-B36)/B36,0)</f>
        <v>0.4785247315747489</v>
      </c>
      <c r="E36" s="68" t="s">
        <v>47</v>
      </c>
      <c r="F36" s="79">
        <f>SUM(F7:F34)</f>
        <v>16021.22</v>
      </c>
      <c r="G36" s="79">
        <f>SUM(G7:G34)</f>
        <v>23687.769999999997</v>
      </c>
      <c r="H36" s="101">
        <f>IF(F36&gt;0,(G36-F36)/F36,0)</f>
        <v>0.47852473157474884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5" right="0.75" top="0.98" bottom="0.98" header="0.51" footer="0.51"/>
  <pageSetup fitToHeight="1" fitToWidth="1" orientation="portrait" paperSize="9" scale="7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16.33203125" style="0" customWidth="1"/>
    <col min="3" max="3" width="23.83203125" style="0" customWidth="1"/>
    <col min="4" max="4" width="19.33203125" style="0" customWidth="1"/>
    <col min="5" max="5" width="16.66015625" style="0" customWidth="1"/>
    <col min="6" max="6" width="23.5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48</v>
      </c>
      <c r="B2" s="4"/>
      <c r="C2" s="4"/>
      <c r="D2" s="54"/>
      <c r="E2" s="54"/>
      <c r="F2" s="5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5" t="s">
        <v>13</v>
      </c>
      <c r="B4" s="55"/>
      <c r="C4" s="55" t="s">
        <v>14</v>
      </c>
      <c r="D4" s="56"/>
      <c r="E4" s="56"/>
      <c r="F4" s="5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7" t="s">
        <v>15</v>
      </c>
      <c r="B5" s="58" t="s">
        <v>49</v>
      </c>
      <c r="C5" s="59" t="s">
        <v>15</v>
      </c>
      <c r="D5" s="60" t="s">
        <v>49</v>
      </c>
      <c r="E5" s="56"/>
      <c r="F5" s="56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7"/>
      <c r="B6" s="55"/>
      <c r="C6" s="59"/>
      <c r="D6" s="61" t="s">
        <v>50</v>
      </c>
      <c r="E6" s="62" t="s">
        <v>51</v>
      </c>
      <c r="F6" s="63" t="s">
        <v>52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4" t="s">
        <v>53</v>
      </c>
      <c r="B7" s="10">
        <v>22895.47</v>
      </c>
      <c r="C7" s="65" t="s">
        <v>4</v>
      </c>
      <c r="D7" s="30">
        <f aca="true" t="shared" si="0" ref="D7:D34">E7+F7</f>
        <v>22162.01</v>
      </c>
      <c r="E7" s="30">
        <v>22162.01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54</v>
      </c>
      <c r="B8" s="13">
        <v>792.3</v>
      </c>
      <c r="C8" s="65" t="s">
        <v>22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6"/>
      <c r="B9" s="67"/>
      <c r="C9" s="68" t="s">
        <v>24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6"/>
      <c r="B10" s="69"/>
      <c r="C10" s="68" t="s">
        <v>26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70"/>
      <c r="B11" s="71"/>
      <c r="C11" s="68" t="s">
        <v>27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70"/>
      <c r="B12" s="72"/>
      <c r="C12" s="68" t="s">
        <v>28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70"/>
      <c r="B13" s="72"/>
      <c r="C13" s="68" t="s">
        <v>29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2"/>
      <c r="C14" s="68" t="s">
        <v>5</v>
      </c>
      <c r="D14" s="30">
        <f t="shared" si="0"/>
        <v>438.42</v>
      </c>
      <c r="E14" s="30">
        <v>438.42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2"/>
      <c r="C15" s="68" t="s">
        <v>30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4"/>
      <c r="B16" s="72"/>
      <c r="C16" s="68" t="s">
        <v>6</v>
      </c>
      <c r="D16" s="30">
        <f t="shared" si="0"/>
        <v>77.25</v>
      </c>
      <c r="E16" s="30">
        <v>77.25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2"/>
      <c r="C17" s="73" t="s">
        <v>31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2"/>
      <c r="C18" s="73" t="s">
        <v>7</v>
      </c>
      <c r="D18" s="30">
        <f t="shared" si="0"/>
        <v>792.3</v>
      </c>
      <c r="E18" s="30">
        <v>0</v>
      </c>
      <c r="F18" s="13">
        <v>792.3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2"/>
      <c r="C19" s="68" t="s">
        <v>32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2"/>
      <c r="C20" s="68" t="s">
        <v>33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4"/>
      <c r="C21" s="73" t="s">
        <v>34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5"/>
      <c r="B22" s="71"/>
      <c r="C22" s="68" t="s">
        <v>35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5"/>
      <c r="B23" s="72"/>
      <c r="C23" s="68" t="s">
        <v>36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5"/>
      <c r="B24" s="72"/>
      <c r="C24" s="68" t="s">
        <v>37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5"/>
      <c r="B25" s="72"/>
      <c r="C25" s="68" t="s">
        <v>38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5"/>
      <c r="B26" s="72"/>
      <c r="C26" s="68" t="s">
        <v>8</v>
      </c>
      <c r="D26" s="30">
        <f t="shared" si="0"/>
        <v>217.79</v>
      </c>
      <c r="E26" s="30">
        <v>217.79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5"/>
      <c r="B27" s="72"/>
      <c r="C27" s="68" t="s">
        <v>39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5"/>
      <c r="B28" s="72"/>
      <c r="C28" s="68" t="s">
        <v>40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5"/>
      <c r="B29" s="72"/>
      <c r="C29" s="68" t="s">
        <v>41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5"/>
      <c r="B30" s="72"/>
      <c r="C30" s="68" t="s">
        <v>42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4"/>
      <c r="C31" s="68" t="s">
        <v>43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6"/>
      <c r="C32" s="68" t="s">
        <v>44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6"/>
      <c r="C33" s="68" t="s">
        <v>45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6"/>
      <c r="C34" s="68" t="s">
        <v>9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6"/>
      <c r="C35" s="68"/>
      <c r="D35" s="67"/>
      <c r="E35" s="67"/>
      <c r="F35" s="67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7" t="s">
        <v>46</v>
      </c>
      <c r="B36" s="78">
        <f>SUM(B7:B8)</f>
        <v>23687.77</v>
      </c>
      <c r="C36" s="68" t="s">
        <v>47</v>
      </c>
      <c r="D36" s="79">
        <f>SUM(D7:D34)</f>
        <v>23687.769999999997</v>
      </c>
      <c r="E36" s="79">
        <f>SUM(E7:E34)</f>
        <v>22895.469999999998</v>
      </c>
      <c r="F36" s="79">
        <f>SUM(F7:F34)</f>
        <v>792.3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5" right="0.75" top="0.98" bottom="0.98" header="0.51" footer="0.51"/>
  <pageSetup fitToHeight="1" fitToWidth="1" orientation="portrait" paperSize="9" scale="8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3" width="14.66015625" style="0" customWidth="1"/>
    <col min="4" max="5" width="16.33203125" style="0" customWidth="1"/>
    <col min="6" max="6" width="14.5" style="0" customWidth="1"/>
    <col min="7" max="7" width="10.16015625" style="0" customWidth="1"/>
  </cols>
  <sheetData>
    <row r="1" ht="12.75" customHeight="1">
      <c r="A1" s="3"/>
    </row>
    <row r="2" spans="1:7" ht="20.25" customHeight="1">
      <c r="A2" s="16" t="s">
        <v>55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15</v>
      </c>
      <c r="B4" s="18"/>
      <c r="C4" s="45" t="s">
        <v>46</v>
      </c>
      <c r="D4" s="46" t="s">
        <v>51</v>
      </c>
      <c r="E4" s="46" t="s">
        <v>56</v>
      </c>
      <c r="F4" s="46" t="s">
        <v>57</v>
      </c>
      <c r="G4" s="52" t="s">
        <v>58</v>
      </c>
    </row>
    <row r="5" spans="1:7" ht="19.5" customHeight="1">
      <c r="A5" s="23" t="s">
        <v>59</v>
      </c>
      <c r="B5" s="41" t="s">
        <v>60</v>
      </c>
      <c r="C5" s="45"/>
      <c r="D5" s="46"/>
      <c r="E5" s="46"/>
      <c r="F5" s="46"/>
      <c r="G5" s="52"/>
    </row>
    <row r="6" spans="1:9" ht="19.5" customHeight="1">
      <c r="A6" s="27" t="s">
        <v>10</v>
      </c>
      <c r="B6" s="28" t="s">
        <v>10</v>
      </c>
      <c r="C6" s="28" t="s">
        <v>10</v>
      </c>
      <c r="D6" s="28" t="s">
        <v>10</v>
      </c>
      <c r="E6" s="28" t="s">
        <v>10</v>
      </c>
      <c r="F6" s="28" t="s">
        <v>10</v>
      </c>
      <c r="G6" s="28" t="s">
        <v>10</v>
      </c>
      <c r="H6" s="34"/>
      <c r="I6" s="34"/>
    </row>
    <row r="7" spans="1:9" ht="15.75" customHeight="1">
      <c r="A7" s="29"/>
      <c r="B7" s="48" t="s">
        <v>3</v>
      </c>
      <c r="C7" s="50">
        <v>23687.77</v>
      </c>
      <c r="D7" s="53">
        <v>22895.47</v>
      </c>
      <c r="E7" s="53">
        <v>792.3</v>
      </c>
      <c r="F7" s="53">
        <v>0</v>
      </c>
      <c r="G7" s="51">
        <v>0</v>
      </c>
      <c r="H7" s="38"/>
      <c r="I7" s="38"/>
    </row>
    <row r="8" spans="1:7" ht="15.75" customHeight="1">
      <c r="A8" s="29" t="s">
        <v>61</v>
      </c>
      <c r="B8" s="48" t="s">
        <v>4</v>
      </c>
      <c r="C8" s="50">
        <v>22162.01</v>
      </c>
      <c r="D8" s="53">
        <v>22162.01</v>
      </c>
      <c r="E8" s="53">
        <v>0</v>
      </c>
      <c r="F8" s="53">
        <v>0</v>
      </c>
      <c r="G8" s="51">
        <v>0</v>
      </c>
    </row>
    <row r="9" spans="1:7" ht="15.75" customHeight="1">
      <c r="A9" s="29" t="s">
        <v>62</v>
      </c>
      <c r="B9" s="48" t="s">
        <v>63</v>
      </c>
      <c r="C9" s="50">
        <v>2162.01</v>
      </c>
      <c r="D9" s="53">
        <v>2162.01</v>
      </c>
      <c r="E9" s="53">
        <v>0</v>
      </c>
      <c r="F9" s="53">
        <v>0</v>
      </c>
      <c r="G9" s="51">
        <v>0</v>
      </c>
    </row>
    <row r="10" spans="1:7" ht="18.75" customHeight="1">
      <c r="A10" s="29" t="s">
        <v>64</v>
      </c>
      <c r="B10" s="48" t="s">
        <v>65</v>
      </c>
      <c r="C10" s="50">
        <v>658.98</v>
      </c>
      <c r="D10" s="53">
        <v>658.98</v>
      </c>
      <c r="E10" s="53">
        <v>0</v>
      </c>
      <c r="F10" s="53">
        <v>0</v>
      </c>
      <c r="G10" s="51">
        <v>0</v>
      </c>
    </row>
    <row r="11" spans="1:7" ht="18.75" customHeight="1">
      <c r="A11" s="29" t="s">
        <v>66</v>
      </c>
      <c r="B11" s="48" t="s">
        <v>67</v>
      </c>
      <c r="C11" s="50">
        <v>655.9</v>
      </c>
      <c r="D11" s="53">
        <v>655.9</v>
      </c>
      <c r="E11" s="53">
        <v>0</v>
      </c>
      <c r="F11" s="53">
        <v>0</v>
      </c>
      <c r="G11" s="51">
        <v>0</v>
      </c>
    </row>
    <row r="12" spans="1:7" ht="18.75" customHeight="1">
      <c r="A12" s="29" t="s">
        <v>68</v>
      </c>
      <c r="B12" s="48" t="s">
        <v>69</v>
      </c>
      <c r="C12" s="50">
        <v>381.17</v>
      </c>
      <c r="D12" s="53">
        <v>381.17</v>
      </c>
      <c r="E12" s="53">
        <v>0</v>
      </c>
      <c r="F12" s="53">
        <v>0</v>
      </c>
      <c r="G12" s="51">
        <v>0</v>
      </c>
    </row>
    <row r="13" spans="1:7" ht="18.75" customHeight="1">
      <c r="A13" s="29" t="s">
        <v>70</v>
      </c>
      <c r="B13" s="48" t="s">
        <v>71</v>
      </c>
      <c r="C13" s="50">
        <v>465.96</v>
      </c>
      <c r="D13" s="53">
        <v>465.96</v>
      </c>
      <c r="E13" s="53">
        <v>0</v>
      </c>
      <c r="F13" s="53">
        <v>0</v>
      </c>
      <c r="G13" s="51">
        <v>0</v>
      </c>
    </row>
    <row r="14" spans="1:7" ht="15.75" customHeight="1">
      <c r="A14" s="29" t="s">
        <v>72</v>
      </c>
      <c r="B14" s="48" t="s">
        <v>73</v>
      </c>
      <c r="C14" s="50">
        <v>20000</v>
      </c>
      <c r="D14" s="53">
        <v>20000</v>
      </c>
      <c r="E14" s="53">
        <v>0</v>
      </c>
      <c r="F14" s="53">
        <v>0</v>
      </c>
      <c r="G14" s="51">
        <v>0</v>
      </c>
    </row>
    <row r="15" spans="1:7" ht="15.75" customHeight="1">
      <c r="A15" s="29" t="s">
        <v>74</v>
      </c>
      <c r="B15" s="48" t="s">
        <v>75</v>
      </c>
      <c r="C15" s="50">
        <v>20000</v>
      </c>
      <c r="D15" s="53">
        <v>20000</v>
      </c>
      <c r="E15" s="53">
        <v>0</v>
      </c>
      <c r="F15" s="53">
        <v>0</v>
      </c>
      <c r="G15" s="51">
        <v>0</v>
      </c>
    </row>
    <row r="16" spans="1:7" ht="15.75" customHeight="1">
      <c r="A16" s="29" t="s">
        <v>76</v>
      </c>
      <c r="B16" s="48" t="s">
        <v>5</v>
      </c>
      <c r="C16" s="50">
        <v>438.42</v>
      </c>
      <c r="D16" s="53">
        <v>438.42</v>
      </c>
      <c r="E16" s="53">
        <v>0</v>
      </c>
      <c r="F16" s="53">
        <v>0</v>
      </c>
      <c r="G16" s="51">
        <v>0</v>
      </c>
    </row>
    <row r="17" spans="1:7" ht="15.75" customHeight="1">
      <c r="A17" s="29" t="s">
        <v>77</v>
      </c>
      <c r="B17" s="48" t="s">
        <v>78</v>
      </c>
      <c r="C17" s="50">
        <v>438.42</v>
      </c>
      <c r="D17" s="53">
        <v>438.42</v>
      </c>
      <c r="E17" s="53">
        <v>0</v>
      </c>
      <c r="F17" s="53">
        <v>0</v>
      </c>
      <c r="G17" s="51">
        <v>0</v>
      </c>
    </row>
    <row r="18" spans="1:7" ht="15.75" customHeight="1">
      <c r="A18" s="29" t="s">
        <v>79</v>
      </c>
      <c r="B18" s="48" t="s">
        <v>80</v>
      </c>
      <c r="C18" s="50">
        <v>164.79</v>
      </c>
      <c r="D18" s="53">
        <v>164.79</v>
      </c>
      <c r="E18" s="53">
        <v>0</v>
      </c>
      <c r="F18" s="53">
        <v>0</v>
      </c>
      <c r="G18" s="51">
        <v>0</v>
      </c>
    </row>
    <row r="19" spans="1:7" ht="15.75" customHeight="1">
      <c r="A19" s="29" t="s">
        <v>81</v>
      </c>
      <c r="B19" s="48" t="s">
        <v>82</v>
      </c>
      <c r="C19" s="50">
        <v>26.73</v>
      </c>
      <c r="D19" s="53">
        <v>26.73</v>
      </c>
      <c r="E19" s="53">
        <v>0</v>
      </c>
      <c r="F19" s="53">
        <v>0</v>
      </c>
      <c r="G19" s="51">
        <v>0</v>
      </c>
    </row>
    <row r="20" spans="1:7" ht="18.75" customHeight="1">
      <c r="A20" s="29" t="s">
        <v>83</v>
      </c>
      <c r="B20" s="48" t="s">
        <v>84</v>
      </c>
      <c r="C20" s="50">
        <v>207.52</v>
      </c>
      <c r="D20" s="53">
        <v>207.52</v>
      </c>
      <c r="E20" s="53">
        <v>0</v>
      </c>
      <c r="F20" s="53">
        <v>0</v>
      </c>
      <c r="G20" s="51">
        <v>0</v>
      </c>
    </row>
    <row r="21" spans="1:7" ht="15.75" customHeight="1">
      <c r="A21" s="29" t="s">
        <v>85</v>
      </c>
      <c r="B21" s="48" t="s">
        <v>86</v>
      </c>
      <c r="C21" s="50">
        <v>39.38</v>
      </c>
      <c r="D21" s="53">
        <v>39.38</v>
      </c>
      <c r="E21" s="53">
        <v>0</v>
      </c>
      <c r="F21" s="53">
        <v>0</v>
      </c>
      <c r="G21" s="51">
        <v>0</v>
      </c>
    </row>
    <row r="22" spans="1:7" ht="15.75" customHeight="1">
      <c r="A22" s="29" t="s">
        <v>87</v>
      </c>
      <c r="B22" s="48" t="s">
        <v>88</v>
      </c>
      <c r="C22" s="50">
        <v>77.25</v>
      </c>
      <c r="D22" s="53">
        <v>77.25</v>
      </c>
      <c r="E22" s="53">
        <v>0</v>
      </c>
      <c r="F22" s="53">
        <v>0</v>
      </c>
      <c r="G22" s="51">
        <v>0</v>
      </c>
    </row>
    <row r="23" spans="1:7" ht="15.75" customHeight="1">
      <c r="A23" s="29" t="s">
        <v>89</v>
      </c>
      <c r="B23" s="48" t="s">
        <v>90</v>
      </c>
      <c r="C23" s="50">
        <v>1.68</v>
      </c>
      <c r="D23" s="53">
        <v>1.68</v>
      </c>
      <c r="E23" s="53">
        <v>0</v>
      </c>
      <c r="F23" s="53">
        <v>0</v>
      </c>
      <c r="G23" s="51">
        <v>0</v>
      </c>
    </row>
    <row r="24" spans="1:7" ht="15.75" customHeight="1">
      <c r="A24" s="29" t="s">
        <v>91</v>
      </c>
      <c r="B24" s="48" t="s">
        <v>92</v>
      </c>
      <c r="C24" s="50">
        <v>1.68</v>
      </c>
      <c r="D24" s="53">
        <v>1.68</v>
      </c>
      <c r="E24" s="53">
        <v>0</v>
      </c>
      <c r="F24" s="53">
        <v>0</v>
      </c>
      <c r="G24" s="51">
        <v>0</v>
      </c>
    </row>
    <row r="25" spans="1:7" ht="15.75" customHeight="1">
      <c r="A25" s="29" t="s">
        <v>93</v>
      </c>
      <c r="B25" s="48" t="s">
        <v>94</v>
      </c>
      <c r="C25" s="50">
        <v>75.57</v>
      </c>
      <c r="D25" s="53">
        <v>75.57</v>
      </c>
      <c r="E25" s="53">
        <v>0</v>
      </c>
      <c r="F25" s="53">
        <v>0</v>
      </c>
      <c r="G25" s="51">
        <v>0</v>
      </c>
    </row>
    <row r="26" spans="1:7" ht="15.75" customHeight="1">
      <c r="A26" s="29" t="s">
        <v>95</v>
      </c>
      <c r="B26" s="48" t="s">
        <v>96</v>
      </c>
      <c r="C26" s="50">
        <v>31.14</v>
      </c>
      <c r="D26" s="53">
        <v>31.14</v>
      </c>
      <c r="E26" s="53">
        <v>0</v>
      </c>
      <c r="F26" s="53">
        <v>0</v>
      </c>
      <c r="G26" s="51">
        <v>0</v>
      </c>
    </row>
    <row r="27" spans="1:7" ht="15.75" customHeight="1">
      <c r="A27" s="29" t="s">
        <v>97</v>
      </c>
      <c r="B27" s="48" t="s">
        <v>98</v>
      </c>
      <c r="C27" s="50">
        <v>40.45</v>
      </c>
      <c r="D27" s="53">
        <v>40.45</v>
      </c>
      <c r="E27" s="53">
        <v>0</v>
      </c>
      <c r="F27" s="53">
        <v>0</v>
      </c>
      <c r="G27" s="51">
        <v>0</v>
      </c>
    </row>
    <row r="28" spans="1:7" ht="15.75" customHeight="1">
      <c r="A28" s="29" t="s">
        <v>99</v>
      </c>
      <c r="B28" s="48" t="s">
        <v>100</v>
      </c>
      <c r="C28" s="50">
        <v>3.98</v>
      </c>
      <c r="D28" s="53">
        <v>3.98</v>
      </c>
      <c r="E28" s="53">
        <v>0</v>
      </c>
      <c r="F28" s="53">
        <v>0</v>
      </c>
      <c r="G28" s="51">
        <v>0</v>
      </c>
    </row>
    <row r="29" spans="1:7" ht="15.75" customHeight="1">
      <c r="A29" s="29" t="s">
        <v>101</v>
      </c>
      <c r="B29" s="48" t="s">
        <v>7</v>
      </c>
      <c r="C29" s="50">
        <v>792.3</v>
      </c>
      <c r="D29" s="53">
        <v>0</v>
      </c>
      <c r="E29" s="53">
        <v>792.3</v>
      </c>
      <c r="F29" s="53">
        <v>0</v>
      </c>
      <c r="G29" s="51">
        <v>0</v>
      </c>
    </row>
    <row r="30" spans="1:7" ht="18.75" customHeight="1">
      <c r="A30" s="29" t="s">
        <v>102</v>
      </c>
      <c r="B30" s="48" t="s">
        <v>103</v>
      </c>
      <c r="C30" s="50">
        <v>792.3</v>
      </c>
      <c r="D30" s="53">
        <v>0</v>
      </c>
      <c r="E30" s="53">
        <v>792.3</v>
      </c>
      <c r="F30" s="53">
        <v>0</v>
      </c>
      <c r="G30" s="51">
        <v>0</v>
      </c>
    </row>
    <row r="31" spans="1:7" ht="18.75" customHeight="1">
      <c r="A31" s="29" t="s">
        <v>104</v>
      </c>
      <c r="B31" s="48" t="s">
        <v>105</v>
      </c>
      <c r="C31" s="50">
        <v>792.3</v>
      </c>
      <c r="D31" s="53">
        <v>0</v>
      </c>
      <c r="E31" s="53">
        <v>792.3</v>
      </c>
      <c r="F31" s="53">
        <v>0</v>
      </c>
      <c r="G31" s="51">
        <v>0</v>
      </c>
    </row>
    <row r="32" spans="1:7" ht="15.75" customHeight="1">
      <c r="A32" s="29" t="s">
        <v>106</v>
      </c>
      <c r="B32" s="48" t="s">
        <v>8</v>
      </c>
      <c r="C32" s="50">
        <v>217.79</v>
      </c>
      <c r="D32" s="53">
        <v>217.79</v>
      </c>
      <c r="E32" s="53">
        <v>0</v>
      </c>
      <c r="F32" s="53">
        <v>0</v>
      </c>
      <c r="G32" s="51">
        <v>0</v>
      </c>
    </row>
    <row r="33" spans="1:7" ht="15.75" customHeight="1">
      <c r="A33" s="29" t="s">
        <v>107</v>
      </c>
      <c r="B33" s="48" t="s">
        <v>108</v>
      </c>
      <c r="C33" s="50">
        <v>217.79</v>
      </c>
      <c r="D33" s="53">
        <v>217.79</v>
      </c>
      <c r="E33" s="53">
        <v>0</v>
      </c>
      <c r="F33" s="53">
        <v>0</v>
      </c>
      <c r="G33" s="51">
        <v>0</v>
      </c>
    </row>
    <row r="34" spans="1:7" ht="15.75" customHeight="1">
      <c r="A34" s="29" t="s">
        <v>109</v>
      </c>
      <c r="B34" s="48" t="s">
        <v>110</v>
      </c>
      <c r="C34" s="50">
        <v>118.88</v>
      </c>
      <c r="D34" s="53">
        <v>118.88</v>
      </c>
      <c r="E34" s="53">
        <v>0</v>
      </c>
      <c r="F34" s="53">
        <v>0</v>
      </c>
      <c r="G34" s="51">
        <v>0</v>
      </c>
    </row>
    <row r="35" spans="1:7" ht="15.75" customHeight="1">
      <c r="A35" s="29" t="s">
        <v>111</v>
      </c>
      <c r="B35" s="48" t="s">
        <v>112</v>
      </c>
      <c r="C35" s="50">
        <v>98.91</v>
      </c>
      <c r="D35" s="53">
        <v>98.91</v>
      </c>
      <c r="E35" s="53">
        <v>0</v>
      </c>
      <c r="F35" s="53">
        <v>0</v>
      </c>
      <c r="G35" s="51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5" right="0.75" top="1" bottom="1" header="0.5" footer="0.5"/>
  <pageSetup fitToHeight="1" fitToWidth="1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113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15</v>
      </c>
      <c r="B4" s="18"/>
      <c r="C4" s="45" t="s">
        <v>47</v>
      </c>
      <c r="D4" s="46" t="s">
        <v>114</v>
      </c>
      <c r="E4" s="47" t="s">
        <v>115</v>
      </c>
    </row>
    <row r="5" spans="1:5" ht="19.5" customHeight="1">
      <c r="A5" s="23" t="s">
        <v>59</v>
      </c>
      <c r="B5" s="41" t="s">
        <v>60</v>
      </c>
      <c r="C5" s="45"/>
      <c r="D5" s="46"/>
      <c r="E5" s="47"/>
    </row>
    <row r="6" spans="1:7" ht="19.5" customHeight="1">
      <c r="A6" s="27" t="s">
        <v>10</v>
      </c>
      <c r="B6" s="28" t="s">
        <v>10</v>
      </c>
      <c r="C6" s="28" t="s">
        <v>10</v>
      </c>
      <c r="D6" s="28"/>
      <c r="E6" s="28" t="s">
        <v>10</v>
      </c>
      <c r="F6" s="34"/>
      <c r="G6" s="34"/>
    </row>
    <row r="7" spans="1:7" ht="15.75" customHeight="1">
      <c r="A7" s="29"/>
      <c r="B7" s="48" t="s">
        <v>3</v>
      </c>
      <c r="C7" s="49">
        <v>23687.77</v>
      </c>
      <c r="D7" s="50">
        <v>2153.57</v>
      </c>
      <c r="E7" s="51">
        <v>21534.2</v>
      </c>
      <c r="F7" s="38"/>
      <c r="G7" s="38"/>
    </row>
    <row r="8" spans="1:5" ht="15.75" customHeight="1">
      <c r="A8" s="29" t="s">
        <v>61</v>
      </c>
      <c r="B8" s="48" t="s">
        <v>4</v>
      </c>
      <c r="C8" s="49">
        <v>22162.01</v>
      </c>
      <c r="D8" s="50">
        <v>1420.11</v>
      </c>
      <c r="E8" s="51">
        <v>20741.9</v>
      </c>
    </row>
    <row r="9" spans="1:5" ht="15.75" customHeight="1">
      <c r="A9" s="29" t="s">
        <v>62</v>
      </c>
      <c r="B9" s="48" t="s">
        <v>63</v>
      </c>
      <c r="C9" s="49">
        <v>2162.01</v>
      </c>
      <c r="D9" s="50">
        <v>1420.11</v>
      </c>
      <c r="E9" s="51">
        <v>741.9</v>
      </c>
    </row>
    <row r="10" spans="1:5" ht="18.75" customHeight="1">
      <c r="A10" s="29" t="s">
        <v>64</v>
      </c>
      <c r="B10" s="48" t="s">
        <v>65</v>
      </c>
      <c r="C10" s="49">
        <v>658.98</v>
      </c>
      <c r="D10" s="50">
        <v>658.98</v>
      </c>
      <c r="E10" s="51">
        <v>0</v>
      </c>
    </row>
    <row r="11" spans="1:5" ht="18.75" customHeight="1">
      <c r="A11" s="29" t="s">
        <v>66</v>
      </c>
      <c r="B11" s="48" t="s">
        <v>67</v>
      </c>
      <c r="C11" s="49">
        <v>655.9</v>
      </c>
      <c r="D11" s="50">
        <v>0</v>
      </c>
      <c r="E11" s="51">
        <v>655.9</v>
      </c>
    </row>
    <row r="12" spans="1:5" ht="18.75" customHeight="1">
      <c r="A12" s="29" t="s">
        <v>68</v>
      </c>
      <c r="B12" s="48" t="s">
        <v>69</v>
      </c>
      <c r="C12" s="49">
        <v>381.17</v>
      </c>
      <c r="D12" s="50">
        <v>381.17</v>
      </c>
      <c r="E12" s="51">
        <v>0</v>
      </c>
    </row>
    <row r="13" spans="1:5" ht="18.75" customHeight="1">
      <c r="A13" s="29" t="s">
        <v>70</v>
      </c>
      <c r="B13" s="48" t="s">
        <v>71</v>
      </c>
      <c r="C13" s="49">
        <v>465.96</v>
      </c>
      <c r="D13" s="50">
        <v>379.96</v>
      </c>
      <c r="E13" s="51">
        <v>86</v>
      </c>
    </row>
    <row r="14" spans="1:5" ht="15.75" customHeight="1">
      <c r="A14" s="29" t="s">
        <v>72</v>
      </c>
      <c r="B14" s="48" t="s">
        <v>73</v>
      </c>
      <c r="C14" s="49">
        <v>20000</v>
      </c>
      <c r="D14" s="50">
        <v>0</v>
      </c>
      <c r="E14" s="51">
        <v>20000</v>
      </c>
    </row>
    <row r="15" spans="1:5" ht="15.75" customHeight="1">
      <c r="A15" s="29" t="s">
        <v>74</v>
      </c>
      <c r="B15" s="48" t="s">
        <v>75</v>
      </c>
      <c r="C15" s="49">
        <v>20000</v>
      </c>
      <c r="D15" s="50">
        <v>0</v>
      </c>
      <c r="E15" s="51">
        <v>20000</v>
      </c>
    </row>
    <row r="16" spans="1:5" ht="15.75" customHeight="1">
      <c r="A16" s="29" t="s">
        <v>76</v>
      </c>
      <c r="B16" s="48" t="s">
        <v>5</v>
      </c>
      <c r="C16" s="49">
        <v>438.42</v>
      </c>
      <c r="D16" s="50">
        <v>438.42</v>
      </c>
      <c r="E16" s="51">
        <v>0</v>
      </c>
    </row>
    <row r="17" spans="1:5" ht="15.75" customHeight="1">
      <c r="A17" s="29" t="s">
        <v>77</v>
      </c>
      <c r="B17" s="48" t="s">
        <v>78</v>
      </c>
      <c r="C17" s="49">
        <v>438.42</v>
      </c>
      <c r="D17" s="50">
        <v>438.42</v>
      </c>
      <c r="E17" s="51">
        <v>0</v>
      </c>
    </row>
    <row r="18" spans="1:5" ht="15.75" customHeight="1">
      <c r="A18" s="29" t="s">
        <v>79</v>
      </c>
      <c r="B18" s="48" t="s">
        <v>80</v>
      </c>
      <c r="C18" s="49">
        <v>164.79</v>
      </c>
      <c r="D18" s="50">
        <v>164.79</v>
      </c>
      <c r="E18" s="51">
        <v>0</v>
      </c>
    </row>
    <row r="19" spans="1:5" ht="15.75" customHeight="1">
      <c r="A19" s="29" t="s">
        <v>81</v>
      </c>
      <c r="B19" s="48" t="s">
        <v>82</v>
      </c>
      <c r="C19" s="49">
        <v>26.73</v>
      </c>
      <c r="D19" s="50">
        <v>26.73</v>
      </c>
      <c r="E19" s="51">
        <v>0</v>
      </c>
    </row>
    <row r="20" spans="1:5" ht="18.75" customHeight="1">
      <c r="A20" s="29" t="s">
        <v>83</v>
      </c>
      <c r="B20" s="48" t="s">
        <v>84</v>
      </c>
      <c r="C20" s="49">
        <v>207.52</v>
      </c>
      <c r="D20" s="50">
        <v>207.52</v>
      </c>
      <c r="E20" s="51">
        <v>0</v>
      </c>
    </row>
    <row r="21" spans="1:5" ht="15.75" customHeight="1">
      <c r="A21" s="29" t="s">
        <v>85</v>
      </c>
      <c r="B21" s="48" t="s">
        <v>86</v>
      </c>
      <c r="C21" s="49">
        <v>39.38</v>
      </c>
      <c r="D21" s="50">
        <v>39.38</v>
      </c>
      <c r="E21" s="51">
        <v>0</v>
      </c>
    </row>
    <row r="22" spans="1:5" ht="15.75" customHeight="1">
      <c r="A22" s="29" t="s">
        <v>87</v>
      </c>
      <c r="B22" s="48" t="s">
        <v>88</v>
      </c>
      <c r="C22" s="49">
        <v>77.25</v>
      </c>
      <c r="D22" s="50">
        <v>77.25</v>
      </c>
      <c r="E22" s="51">
        <v>0</v>
      </c>
    </row>
    <row r="23" spans="1:5" ht="15.75" customHeight="1">
      <c r="A23" s="29" t="s">
        <v>89</v>
      </c>
      <c r="B23" s="48" t="s">
        <v>90</v>
      </c>
      <c r="C23" s="49">
        <v>1.68</v>
      </c>
      <c r="D23" s="50">
        <v>1.68</v>
      </c>
      <c r="E23" s="51">
        <v>0</v>
      </c>
    </row>
    <row r="24" spans="1:5" ht="15.75" customHeight="1">
      <c r="A24" s="29" t="s">
        <v>91</v>
      </c>
      <c r="B24" s="48" t="s">
        <v>92</v>
      </c>
      <c r="C24" s="49">
        <v>1.68</v>
      </c>
      <c r="D24" s="50">
        <v>1.68</v>
      </c>
      <c r="E24" s="51">
        <v>0</v>
      </c>
    </row>
    <row r="25" spans="1:5" ht="15.75" customHeight="1">
      <c r="A25" s="29" t="s">
        <v>93</v>
      </c>
      <c r="B25" s="48" t="s">
        <v>94</v>
      </c>
      <c r="C25" s="49">
        <v>75.57</v>
      </c>
      <c r="D25" s="50">
        <v>75.57</v>
      </c>
      <c r="E25" s="51">
        <v>0</v>
      </c>
    </row>
    <row r="26" spans="1:5" ht="15.75" customHeight="1">
      <c r="A26" s="29" t="s">
        <v>95</v>
      </c>
      <c r="B26" s="48" t="s">
        <v>96</v>
      </c>
      <c r="C26" s="49">
        <v>31.14</v>
      </c>
      <c r="D26" s="50">
        <v>31.14</v>
      </c>
      <c r="E26" s="51">
        <v>0</v>
      </c>
    </row>
    <row r="27" spans="1:5" ht="15.75" customHeight="1">
      <c r="A27" s="29" t="s">
        <v>97</v>
      </c>
      <c r="B27" s="48" t="s">
        <v>98</v>
      </c>
      <c r="C27" s="49">
        <v>40.45</v>
      </c>
      <c r="D27" s="50">
        <v>40.45</v>
      </c>
      <c r="E27" s="51">
        <v>0</v>
      </c>
    </row>
    <row r="28" spans="1:5" ht="15.75" customHeight="1">
      <c r="A28" s="29" t="s">
        <v>99</v>
      </c>
      <c r="B28" s="48" t="s">
        <v>100</v>
      </c>
      <c r="C28" s="49">
        <v>3.98</v>
      </c>
      <c r="D28" s="50">
        <v>3.98</v>
      </c>
      <c r="E28" s="51">
        <v>0</v>
      </c>
    </row>
    <row r="29" spans="1:5" ht="15.75" customHeight="1">
      <c r="A29" s="29" t="s">
        <v>101</v>
      </c>
      <c r="B29" s="48" t="s">
        <v>7</v>
      </c>
      <c r="C29" s="49">
        <v>792.3</v>
      </c>
      <c r="D29" s="50">
        <v>0</v>
      </c>
      <c r="E29" s="51">
        <v>792.3</v>
      </c>
    </row>
    <row r="30" spans="1:5" ht="18.75" customHeight="1">
      <c r="A30" s="29" t="s">
        <v>102</v>
      </c>
      <c r="B30" s="48" t="s">
        <v>103</v>
      </c>
      <c r="C30" s="49">
        <v>792.3</v>
      </c>
      <c r="D30" s="50">
        <v>0</v>
      </c>
      <c r="E30" s="51">
        <v>792.3</v>
      </c>
    </row>
    <row r="31" spans="1:5" ht="18.75" customHeight="1">
      <c r="A31" s="29" t="s">
        <v>104</v>
      </c>
      <c r="B31" s="48" t="s">
        <v>105</v>
      </c>
      <c r="C31" s="49">
        <v>792.3</v>
      </c>
      <c r="D31" s="50">
        <v>0</v>
      </c>
      <c r="E31" s="51">
        <v>792.3</v>
      </c>
    </row>
    <row r="32" spans="1:5" ht="15.75" customHeight="1">
      <c r="A32" s="29" t="s">
        <v>106</v>
      </c>
      <c r="B32" s="48" t="s">
        <v>8</v>
      </c>
      <c r="C32" s="49">
        <v>217.79</v>
      </c>
      <c r="D32" s="50">
        <v>217.79</v>
      </c>
      <c r="E32" s="51">
        <v>0</v>
      </c>
    </row>
    <row r="33" spans="1:5" ht="15.75" customHeight="1">
      <c r="A33" s="29" t="s">
        <v>107</v>
      </c>
      <c r="B33" s="48" t="s">
        <v>108</v>
      </c>
      <c r="C33" s="49">
        <v>217.79</v>
      </c>
      <c r="D33" s="50">
        <v>217.79</v>
      </c>
      <c r="E33" s="51">
        <v>0</v>
      </c>
    </row>
    <row r="34" spans="1:5" ht="15.75" customHeight="1">
      <c r="A34" s="29" t="s">
        <v>109</v>
      </c>
      <c r="B34" s="48" t="s">
        <v>110</v>
      </c>
      <c r="C34" s="49">
        <v>118.88</v>
      </c>
      <c r="D34" s="50">
        <v>118.88</v>
      </c>
      <c r="E34" s="51">
        <v>0</v>
      </c>
    </row>
    <row r="35" spans="1:5" ht="15.75" customHeight="1">
      <c r="A35" s="29" t="s">
        <v>111</v>
      </c>
      <c r="B35" s="48" t="s">
        <v>112</v>
      </c>
      <c r="C35" s="49">
        <v>98.91</v>
      </c>
      <c r="D35" s="50">
        <v>98.91</v>
      </c>
      <c r="E35" s="51">
        <v>0</v>
      </c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83203125" style="0" customWidth="1"/>
    <col min="2" max="2" width="16.33203125" style="0" customWidth="1"/>
    <col min="3" max="3" width="11.83203125" style="0" customWidth="1"/>
    <col min="4" max="4" width="12.16015625" style="0" customWidth="1"/>
    <col min="5" max="5" width="10" style="0" customWidth="1"/>
    <col min="6" max="6" width="12.33203125" style="0" customWidth="1"/>
    <col min="7" max="7" width="12.16015625" style="0" customWidth="1"/>
    <col min="8" max="8" width="11.33203125" style="0" customWidth="1"/>
    <col min="9" max="9" width="13" style="0" customWidth="1"/>
    <col min="10" max="10" width="11" style="0" customWidth="1"/>
    <col min="11" max="11" width="12.33203125" style="0" customWidth="1"/>
  </cols>
  <sheetData>
    <row r="1" ht="12.75" customHeight="1">
      <c r="A1" s="3"/>
    </row>
    <row r="2" spans="1:11" ht="20.25" customHeight="1">
      <c r="A2" s="16" t="s">
        <v>116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15</v>
      </c>
      <c r="B4" s="18"/>
      <c r="C4" s="19" t="s">
        <v>117</v>
      </c>
      <c r="D4" s="19"/>
      <c r="E4" s="19"/>
      <c r="F4" s="20" t="s">
        <v>118</v>
      </c>
      <c r="G4" s="21"/>
      <c r="H4" s="22"/>
      <c r="I4" s="22" t="s">
        <v>119</v>
      </c>
      <c r="J4" s="22"/>
      <c r="K4" s="32"/>
    </row>
    <row r="5" spans="1:11" ht="19.5" customHeight="1">
      <c r="A5" s="23" t="s">
        <v>59</v>
      </c>
      <c r="B5" s="24" t="s">
        <v>60</v>
      </c>
      <c r="C5" s="25" t="s">
        <v>3</v>
      </c>
      <c r="D5" s="26" t="s">
        <v>114</v>
      </c>
      <c r="E5" s="25" t="s">
        <v>115</v>
      </c>
      <c r="F5" s="25" t="s">
        <v>3</v>
      </c>
      <c r="G5" s="26" t="s">
        <v>114</v>
      </c>
      <c r="H5" s="25" t="s">
        <v>115</v>
      </c>
      <c r="I5" s="25" t="s">
        <v>3</v>
      </c>
      <c r="J5" s="26" t="s">
        <v>114</v>
      </c>
      <c r="K5" s="33" t="s">
        <v>115</v>
      </c>
    </row>
    <row r="6" spans="1:13" ht="19.5" customHeight="1">
      <c r="A6" s="27" t="s">
        <v>10</v>
      </c>
      <c r="B6" s="28" t="s">
        <v>10</v>
      </c>
      <c r="C6" s="28" t="s">
        <v>10</v>
      </c>
      <c r="D6" s="28" t="s">
        <v>10</v>
      </c>
      <c r="E6" s="27" t="s">
        <v>10</v>
      </c>
      <c r="F6" s="28" t="s">
        <v>10</v>
      </c>
      <c r="G6" s="28" t="s">
        <v>10</v>
      </c>
      <c r="H6" s="28" t="s">
        <v>10</v>
      </c>
      <c r="I6" s="28" t="s">
        <v>10</v>
      </c>
      <c r="J6" s="28" t="s">
        <v>10</v>
      </c>
      <c r="K6" s="28" t="s">
        <v>10</v>
      </c>
      <c r="L6" s="34"/>
      <c r="M6" s="34"/>
    </row>
    <row r="7" spans="1:13" ht="15.75" customHeight="1">
      <c r="A7" s="29"/>
      <c r="B7" s="29" t="s">
        <v>3</v>
      </c>
      <c r="C7" s="30">
        <v>2390.02</v>
      </c>
      <c r="D7" s="30">
        <v>2119.09</v>
      </c>
      <c r="E7" s="30">
        <v>270.93</v>
      </c>
      <c r="F7" s="30">
        <v>22895.47</v>
      </c>
      <c r="G7" s="30">
        <v>2153.57</v>
      </c>
      <c r="H7" s="30">
        <v>20741.9</v>
      </c>
      <c r="I7" s="35">
        <f aca="true" t="shared" si="0" ref="I7:I37">IF(C7&gt;0,(F7-C7)/C7,0)</f>
        <v>8.579614396532246</v>
      </c>
      <c r="J7" s="36">
        <f aca="true" t="shared" si="1" ref="J7:J37">IF(D7&gt;0,(G7-D7)/D7,0)</f>
        <v>0.01627113525145228</v>
      </c>
      <c r="K7" s="37">
        <f aca="true" t="shared" si="2" ref="K7:K37">IF(E7&gt;0,(H7-E7)/E7,0)</f>
        <v>75.55815155206142</v>
      </c>
      <c r="L7" s="38"/>
      <c r="M7" s="38"/>
    </row>
    <row r="8" spans="1:11" ht="15.75" customHeight="1">
      <c r="A8" s="29" t="s">
        <v>61</v>
      </c>
      <c r="B8" s="29" t="s">
        <v>4</v>
      </c>
      <c r="C8" s="30">
        <v>1557.45</v>
      </c>
      <c r="D8" s="30">
        <v>1298.18</v>
      </c>
      <c r="E8" s="30">
        <v>259.27</v>
      </c>
      <c r="F8" s="30">
        <v>22162.01</v>
      </c>
      <c r="G8" s="30">
        <v>1420.11</v>
      </c>
      <c r="H8" s="30">
        <v>20741.9</v>
      </c>
      <c r="I8" s="35">
        <f t="shared" si="0"/>
        <v>13.229676715143341</v>
      </c>
      <c r="J8" s="36">
        <f t="shared" si="1"/>
        <v>0.09392380101372678</v>
      </c>
      <c r="K8" s="37">
        <f t="shared" si="2"/>
        <v>79.00115709492036</v>
      </c>
    </row>
    <row r="9" spans="1:11" ht="27.75" customHeight="1">
      <c r="A9" s="29" t="s">
        <v>120</v>
      </c>
      <c r="B9" s="29" t="s">
        <v>63</v>
      </c>
      <c r="C9" s="30">
        <v>1552.45</v>
      </c>
      <c r="D9" s="30">
        <v>1298.18</v>
      </c>
      <c r="E9" s="30">
        <v>254.27</v>
      </c>
      <c r="F9" s="30">
        <v>2162.01</v>
      </c>
      <c r="G9" s="30">
        <v>1420.11</v>
      </c>
      <c r="H9" s="30">
        <v>741.9</v>
      </c>
      <c r="I9" s="35">
        <f t="shared" si="0"/>
        <v>0.3926438854713518</v>
      </c>
      <c r="J9" s="36">
        <f t="shared" si="1"/>
        <v>0.09392380101372678</v>
      </c>
      <c r="K9" s="37">
        <f t="shared" si="2"/>
        <v>1.91776458095725</v>
      </c>
    </row>
    <row r="10" spans="1:11" ht="36.75" customHeight="1">
      <c r="A10" s="29" t="s">
        <v>121</v>
      </c>
      <c r="B10" s="29" t="s">
        <v>65</v>
      </c>
      <c r="C10" s="30">
        <v>689.68</v>
      </c>
      <c r="D10" s="30">
        <v>689.68</v>
      </c>
      <c r="E10" s="30">
        <v>0</v>
      </c>
      <c r="F10" s="30">
        <v>658.98</v>
      </c>
      <c r="G10" s="30">
        <v>658.98</v>
      </c>
      <c r="H10" s="30">
        <v>0</v>
      </c>
      <c r="I10" s="35">
        <f t="shared" si="0"/>
        <v>-0.04451339751768927</v>
      </c>
      <c r="J10" s="36">
        <f t="shared" si="1"/>
        <v>-0.04451339751768927</v>
      </c>
      <c r="K10" s="37">
        <f t="shared" si="2"/>
        <v>0</v>
      </c>
    </row>
    <row r="11" spans="1:11" ht="36.75" customHeight="1">
      <c r="A11" s="29" t="s">
        <v>122</v>
      </c>
      <c r="B11" s="29" t="s">
        <v>67</v>
      </c>
      <c r="C11" s="30">
        <v>149.49</v>
      </c>
      <c r="D11" s="30">
        <v>0</v>
      </c>
      <c r="E11" s="30">
        <v>149.49</v>
      </c>
      <c r="F11" s="30">
        <v>655.9</v>
      </c>
      <c r="G11" s="30">
        <v>0</v>
      </c>
      <c r="H11" s="30">
        <v>655.9</v>
      </c>
      <c r="I11" s="35">
        <f t="shared" si="0"/>
        <v>3.387584453809619</v>
      </c>
      <c r="J11" s="36">
        <f t="shared" si="1"/>
        <v>0</v>
      </c>
      <c r="K11" s="37">
        <f t="shared" si="2"/>
        <v>3.387584453809619</v>
      </c>
    </row>
    <row r="12" spans="1:11" ht="36.75" customHeight="1">
      <c r="A12" s="29" t="s">
        <v>123</v>
      </c>
      <c r="B12" s="29" t="s">
        <v>69</v>
      </c>
      <c r="C12" s="30">
        <v>260.75</v>
      </c>
      <c r="D12" s="30">
        <v>260.75</v>
      </c>
      <c r="E12" s="30">
        <v>0</v>
      </c>
      <c r="F12" s="30">
        <v>381.17</v>
      </c>
      <c r="G12" s="30">
        <v>381.17</v>
      </c>
      <c r="H12" s="30">
        <v>0</v>
      </c>
      <c r="I12" s="35">
        <f t="shared" si="0"/>
        <v>0.46182166826462134</v>
      </c>
      <c r="J12" s="36">
        <f t="shared" si="1"/>
        <v>0.46182166826462134</v>
      </c>
      <c r="K12" s="37">
        <f t="shared" si="2"/>
        <v>0</v>
      </c>
    </row>
    <row r="13" spans="1:11" ht="27.75" customHeight="1">
      <c r="A13" s="29" t="s">
        <v>124</v>
      </c>
      <c r="B13" s="29" t="s">
        <v>71</v>
      </c>
      <c r="C13" s="30">
        <v>452.53</v>
      </c>
      <c r="D13" s="30">
        <v>347.75</v>
      </c>
      <c r="E13" s="30">
        <v>104.78</v>
      </c>
      <c r="F13" s="30">
        <v>465.96</v>
      </c>
      <c r="G13" s="30">
        <v>379.96</v>
      </c>
      <c r="H13" s="30">
        <v>86</v>
      </c>
      <c r="I13" s="35">
        <f t="shared" si="0"/>
        <v>0.02967759043599321</v>
      </c>
      <c r="J13" s="36">
        <f t="shared" si="1"/>
        <v>0.09262401150251612</v>
      </c>
      <c r="K13" s="37">
        <f t="shared" si="2"/>
        <v>-0.17923267799198322</v>
      </c>
    </row>
    <row r="14" spans="1:11" ht="15.75" customHeight="1">
      <c r="A14" s="29" t="s">
        <v>125</v>
      </c>
      <c r="B14" s="29" t="s">
        <v>126</v>
      </c>
      <c r="C14" s="30">
        <v>5</v>
      </c>
      <c r="D14" s="30">
        <v>0</v>
      </c>
      <c r="E14" s="30">
        <v>5</v>
      </c>
      <c r="F14" s="30">
        <v>0</v>
      </c>
      <c r="G14" s="30">
        <v>0</v>
      </c>
      <c r="H14" s="30">
        <v>0</v>
      </c>
      <c r="I14" s="35">
        <f t="shared" si="0"/>
        <v>-1</v>
      </c>
      <c r="J14" s="36">
        <f t="shared" si="1"/>
        <v>0</v>
      </c>
      <c r="K14" s="37">
        <f t="shared" si="2"/>
        <v>-1</v>
      </c>
    </row>
    <row r="15" spans="1:11" ht="15.75" customHeight="1">
      <c r="A15" s="29" t="s">
        <v>127</v>
      </c>
      <c r="B15" s="29" t="s">
        <v>128</v>
      </c>
      <c r="C15" s="30">
        <v>5</v>
      </c>
      <c r="D15" s="30">
        <v>0</v>
      </c>
      <c r="E15" s="30">
        <v>5</v>
      </c>
      <c r="F15" s="30">
        <v>0</v>
      </c>
      <c r="G15" s="30">
        <v>0</v>
      </c>
      <c r="H15" s="30">
        <v>0</v>
      </c>
      <c r="I15" s="35">
        <f t="shared" si="0"/>
        <v>-1</v>
      </c>
      <c r="J15" s="36">
        <f t="shared" si="1"/>
        <v>0</v>
      </c>
      <c r="K15" s="37">
        <f t="shared" si="2"/>
        <v>-1</v>
      </c>
    </row>
    <row r="16" spans="1:11" ht="18.75" customHeight="1">
      <c r="A16" s="29" t="s">
        <v>129</v>
      </c>
      <c r="B16" s="29" t="s">
        <v>73</v>
      </c>
      <c r="C16" s="30">
        <v>0</v>
      </c>
      <c r="D16" s="30">
        <v>0</v>
      </c>
      <c r="E16" s="30">
        <v>0</v>
      </c>
      <c r="F16" s="30">
        <v>20000</v>
      </c>
      <c r="G16" s="30">
        <v>0</v>
      </c>
      <c r="H16" s="30">
        <v>20000</v>
      </c>
      <c r="I16" s="35">
        <f t="shared" si="0"/>
        <v>0</v>
      </c>
      <c r="J16" s="36">
        <f t="shared" si="1"/>
        <v>0</v>
      </c>
      <c r="K16" s="37">
        <f t="shared" si="2"/>
        <v>0</v>
      </c>
    </row>
    <row r="17" spans="1:11" ht="18.75" customHeight="1">
      <c r="A17" s="29" t="s">
        <v>124</v>
      </c>
      <c r="B17" s="29" t="s">
        <v>75</v>
      </c>
      <c r="C17" s="30">
        <v>0</v>
      </c>
      <c r="D17" s="30">
        <v>0</v>
      </c>
      <c r="E17" s="30">
        <v>0</v>
      </c>
      <c r="F17" s="30">
        <v>20000</v>
      </c>
      <c r="G17" s="30">
        <v>0</v>
      </c>
      <c r="H17" s="30">
        <v>20000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8.75" customHeight="1">
      <c r="A18" s="29" t="s">
        <v>76</v>
      </c>
      <c r="B18" s="29" t="s">
        <v>5</v>
      </c>
      <c r="C18" s="30">
        <v>448.4</v>
      </c>
      <c r="D18" s="30">
        <v>441.74</v>
      </c>
      <c r="E18" s="30">
        <v>6.66</v>
      </c>
      <c r="F18" s="30">
        <v>438.42</v>
      </c>
      <c r="G18" s="30">
        <v>438.42</v>
      </c>
      <c r="H18" s="30">
        <v>0</v>
      </c>
      <c r="I18" s="35">
        <f t="shared" si="0"/>
        <v>-0.022256913470115883</v>
      </c>
      <c r="J18" s="36">
        <f t="shared" si="1"/>
        <v>-0.007515733236745582</v>
      </c>
      <c r="K18" s="37">
        <f t="shared" si="2"/>
        <v>-1</v>
      </c>
    </row>
    <row r="19" spans="1:11" ht="18.75" customHeight="1">
      <c r="A19" s="29" t="s">
        <v>130</v>
      </c>
      <c r="B19" s="29" t="s">
        <v>78</v>
      </c>
      <c r="C19" s="30">
        <v>448.4</v>
      </c>
      <c r="D19" s="30">
        <v>441.74</v>
      </c>
      <c r="E19" s="30">
        <v>6.66</v>
      </c>
      <c r="F19" s="30">
        <v>438.42</v>
      </c>
      <c r="G19" s="30">
        <v>438.42</v>
      </c>
      <c r="H19" s="30">
        <v>0</v>
      </c>
      <c r="I19" s="35">
        <f t="shared" si="0"/>
        <v>-0.022256913470115883</v>
      </c>
      <c r="J19" s="36">
        <f t="shared" si="1"/>
        <v>-0.007515733236745582</v>
      </c>
      <c r="K19" s="37">
        <f t="shared" si="2"/>
        <v>-1</v>
      </c>
    </row>
    <row r="20" spans="1:11" ht="18.75" customHeight="1">
      <c r="A20" s="29" t="s">
        <v>121</v>
      </c>
      <c r="B20" s="29" t="s">
        <v>80</v>
      </c>
      <c r="C20" s="30">
        <v>174.43</v>
      </c>
      <c r="D20" s="30">
        <v>167.77</v>
      </c>
      <c r="E20" s="30">
        <v>6.66</v>
      </c>
      <c r="F20" s="30">
        <v>164.79</v>
      </c>
      <c r="G20" s="30">
        <v>164.79</v>
      </c>
      <c r="H20" s="30">
        <v>0</v>
      </c>
      <c r="I20" s="35">
        <f t="shared" si="0"/>
        <v>-0.055265722639454305</v>
      </c>
      <c r="J20" s="36">
        <f t="shared" si="1"/>
        <v>-0.017762412827084805</v>
      </c>
      <c r="K20" s="37">
        <f t="shared" si="2"/>
        <v>-1</v>
      </c>
    </row>
    <row r="21" spans="1:11" ht="18.75" customHeight="1">
      <c r="A21" s="29" t="s">
        <v>122</v>
      </c>
      <c r="B21" s="29" t="s">
        <v>82</v>
      </c>
      <c r="C21" s="30">
        <v>28.11</v>
      </c>
      <c r="D21" s="30">
        <v>28.11</v>
      </c>
      <c r="E21" s="30">
        <v>0</v>
      </c>
      <c r="F21" s="30">
        <v>26.73</v>
      </c>
      <c r="G21" s="30">
        <v>26.73</v>
      </c>
      <c r="H21" s="30">
        <v>0</v>
      </c>
      <c r="I21" s="35">
        <f t="shared" si="0"/>
        <v>-0.04909284951974383</v>
      </c>
      <c r="J21" s="36">
        <f t="shared" si="1"/>
        <v>-0.04909284951974383</v>
      </c>
      <c r="K21" s="37">
        <f t="shared" si="2"/>
        <v>0</v>
      </c>
    </row>
    <row r="22" spans="1:11" ht="27.75" customHeight="1">
      <c r="A22" s="29" t="s">
        <v>127</v>
      </c>
      <c r="B22" s="29" t="s">
        <v>84</v>
      </c>
      <c r="C22" s="30">
        <v>202.54</v>
      </c>
      <c r="D22" s="30">
        <v>202.54</v>
      </c>
      <c r="E22" s="30">
        <v>0</v>
      </c>
      <c r="F22" s="30">
        <v>207.52</v>
      </c>
      <c r="G22" s="30">
        <v>207.52</v>
      </c>
      <c r="H22" s="30">
        <v>0</v>
      </c>
      <c r="I22" s="35">
        <f t="shared" si="0"/>
        <v>0.02458773575590016</v>
      </c>
      <c r="J22" s="36">
        <f t="shared" si="1"/>
        <v>0.02458773575590016</v>
      </c>
      <c r="K22" s="37">
        <f t="shared" si="2"/>
        <v>0</v>
      </c>
    </row>
    <row r="23" spans="1:11" ht="27.75" customHeight="1">
      <c r="A23" s="29" t="s">
        <v>131</v>
      </c>
      <c r="B23" s="29" t="s">
        <v>86</v>
      </c>
      <c r="C23" s="30">
        <v>43.32</v>
      </c>
      <c r="D23" s="30">
        <v>43.32</v>
      </c>
      <c r="E23" s="30">
        <v>0</v>
      </c>
      <c r="F23" s="30">
        <v>39.38</v>
      </c>
      <c r="G23" s="30">
        <v>39.38</v>
      </c>
      <c r="H23" s="30">
        <v>0</v>
      </c>
      <c r="I23" s="35">
        <f t="shared" si="0"/>
        <v>-0.09095106186518924</v>
      </c>
      <c r="J23" s="36">
        <f t="shared" si="1"/>
        <v>-0.09095106186518924</v>
      </c>
      <c r="K23" s="37">
        <f t="shared" si="2"/>
        <v>0</v>
      </c>
    </row>
    <row r="24" spans="1:11" ht="15.75" customHeight="1">
      <c r="A24" s="29" t="s">
        <v>87</v>
      </c>
      <c r="B24" s="29" t="s">
        <v>88</v>
      </c>
      <c r="C24" s="30">
        <v>74.22</v>
      </c>
      <c r="D24" s="30">
        <v>74.22</v>
      </c>
      <c r="E24" s="30">
        <v>0</v>
      </c>
      <c r="F24" s="30">
        <v>77.25</v>
      </c>
      <c r="G24" s="30">
        <v>77.25</v>
      </c>
      <c r="H24" s="30">
        <v>0</v>
      </c>
      <c r="I24" s="35">
        <f t="shared" si="0"/>
        <v>0.04082457558609541</v>
      </c>
      <c r="J24" s="36">
        <f t="shared" si="1"/>
        <v>0.04082457558609541</v>
      </c>
      <c r="K24" s="37">
        <f t="shared" si="2"/>
        <v>0</v>
      </c>
    </row>
    <row r="25" spans="1:11" ht="15.75" customHeight="1">
      <c r="A25" s="29" t="s">
        <v>132</v>
      </c>
      <c r="B25" s="29" t="s">
        <v>90</v>
      </c>
      <c r="C25" s="30">
        <v>0.36</v>
      </c>
      <c r="D25" s="30">
        <v>0.36</v>
      </c>
      <c r="E25" s="30">
        <v>0</v>
      </c>
      <c r="F25" s="30">
        <v>1.68</v>
      </c>
      <c r="G25" s="30">
        <v>1.68</v>
      </c>
      <c r="H25" s="30">
        <v>0</v>
      </c>
      <c r="I25" s="35">
        <f t="shared" si="0"/>
        <v>3.6666666666666665</v>
      </c>
      <c r="J25" s="36">
        <f t="shared" si="1"/>
        <v>3.6666666666666665</v>
      </c>
      <c r="K25" s="37">
        <f t="shared" si="2"/>
        <v>0</v>
      </c>
    </row>
    <row r="26" spans="1:11" ht="18.75" customHeight="1">
      <c r="A26" s="29" t="s">
        <v>124</v>
      </c>
      <c r="B26" s="29" t="s">
        <v>92</v>
      </c>
      <c r="C26" s="30">
        <v>0.36</v>
      </c>
      <c r="D26" s="30">
        <v>0.36</v>
      </c>
      <c r="E26" s="30">
        <v>0</v>
      </c>
      <c r="F26" s="30">
        <v>1.68</v>
      </c>
      <c r="G26" s="30">
        <v>1.68</v>
      </c>
      <c r="H26" s="30">
        <v>0</v>
      </c>
      <c r="I26" s="35">
        <f t="shared" si="0"/>
        <v>3.6666666666666665</v>
      </c>
      <c r="J26" s="36">
        <f t="shared" si="1"/>
        <v>3.6666666666666665</v>
      </c>
      <c r="K26" s="37">
        <f t="shared" si="2"/>
        <v>0</v>
      </c>
    </row>
    <row r="27" spans="1:11" ht="18.75" customHeight="1">
      <c r="A27" s="29" t="s">
        <v>125</v>
      </c>
      <c r="B27" s="29" t="s">
        <v>94</v>
      </c>
      <c r="C27" s="30">
        <v>73.86</v>
      </c>
      <c r="D27" s="30">
        <v>73.86</v>
      </c>
      <c r="E27" s="30">
        <v>0</v>
      </c>
      <c r="F27" s="30">
        <v>75.57</v>
      </c>
      <c r="G27" s="30">
        <v>75.57</v>
      </c>
      <c r="H27" s="30">
        <v>0</v>
      </c>
      <c r="I27" s="35">
        <f t="shared" si="0"/>
        <v>0.023151909017059217</v>
      </c>
      <c r="J27" s="36">
        <f t="shared" si="1"/>
        <v>0.023151909017059217</v>
      </c>
      <c r="K27" s="37">
        <f t="shared" si="2"/>
        <v>0</v>
      </c>
    </row>
    <row r="28" spans="1:11" ht="15.75" customHeight="1">
      <c r="A28" s="29" t="s">
        <v>121</v>
      </c>
      <c r="B28" s="29" t="s">
        <v>96</v>
      </c>
      <c r="C28" s="30">
        <v>34.41</v>
      </c>
      <c r="D28" s="30">
        <v>34.41</v>
      </c>
      <c r="E28" s="30">
        <v>0</v>
      </c>
      <c r="F28" s="30">
        <v>31.14</v>
      </c>
      <c r="G28" s="30">
        <v>31.14</v>
      </c>
      <c r="H28" s="30">
        <v>0</v>
      </c>
      <c r="I28" s="35">
        <f t="shared" si="0"/>
        <v>-0.09503051438535298</v>
      </c>
      <c r="J28" s="36">
        <f t="shared" si="1"/>
        <v>-0.09503051438535298</v>
      </c>
      <c r="K28" s="37">
        <f t="shared" si="2"/>
        <v>0</v>
      </c>
    </row>
    <row r="29" spans="1:11" ht="15.75" customHeight="1">
      <c r="A29" s="29" t="s">
        <v>122</v>
      </c>
      <c r="B29" s="29" t="s">
        <v>98</v>
      </c>
      <c r="C29" s="30">
        <v>35.47</v>
      </c>
      <c r="D29" s="30">
        <v>35.47</v>
      </c>
      <c r="E29" s="30">
        <v>0</v>
      </c>
      <c r="F29" s="30">
        <v>40.45</v>
      </c>
      <c r="G29" s="30">
        <v>40.45</v>
      </c>
      <c r="H29" s="30">
        <v>0</v>
      </c>
      <c r="I29" s="35">
        <f t="shared" si="0"/>
        <v>0.14040033831406834</v>
      </c>
      <c r="J29" s="36">
        <f t="shared" si="1"/>
        <v>0.14040033831406834</v>
      </c>
      <c r="K29" s="37">
        <f t="shared" si="2"/>
        <v>0</v>
      </c>
    </row>
    <row r="30" spans="1:11" ht="18.75" customHeight="1">
      <c r="A30" s="29" t="s">
        <v>124</v>
      </c>
      <c r="B30" s="29" t="s">
        <v>100</v>
      </c>
      <c r="C30" s="30">
        <v>3.98</v>
      </c>
      <c r="D30" s="30">
        <v>3.98</v>
      </c>
      <c r="E30" s="30">
        <v>0</v>
      </c>
      <c r="F30" s="30">
        <v>3.98</v>
      </c>
      <c r="G30" s="30">
        <v>3.98</v>
      </c>
      <c r="H30" s="30">
        <v>0</v>
      </c>
      <c r="I30" s="35">
        <f t="shared" si="0"/>
        <v>0</v>
      </c>
      <c r="J30" s="36">
        <f t="shared" si="1"/>
        <v>0</v>
      </c>
      <c r="K30" s="37">
        <f t="shared" si="2"/>
        <v>0</v>
      </c>
    </row>
    <row r="31" spans="1:11" ht="18.75" customHeight="1">
      <c r="A31" s="29" t="s">
        <v>133</v>
      </c>
      <c r="B31" s="29" t="s">
        <v>34</v>
      </c>
      <c r="C31" s="30">
        <v>94.32</v>
      </c>
      <c r="D31" s="30">
        <v>89.32</v>
      </c>
      <c r="E31" s="30">
        <v>5</v>
      </c>
      <c r="F31" s="30">
        <v>0</v>
      </c>
      <c r="G31" s="30">
        <v>0</v>
      </c>
      <c r="H31" s="30">
        <v>0</v>
      </c>
      <c r="I31" s="35">
        <f t="shared" si="0"/>
        <v>-1</v>
      </c>
      <c r="J31" s="36">
        <f t="shared" si="1"/>
        <v>-1</v>
      </c>
      <c r="K31" s="37">
        <f t="shared" si="2"/>
        <v>-1</v>
      </c>
    </row>
    <row r="32" spans="1:11" ht="15.75" customHeight="1">
      <c r="A32" s="29" t="s">
        <v>120</v>
      </c>
      <c r="B32" s="29" t="s">
        <v>134</v>
      </c>
      <c r="C32" s="30">
        <v>94.32</v>
      </c>
      <c r="D32" s="30">
        <v>89.32</v>
      </c>
      <c r="E32" s="30">
        <v>5</v>
      </c>
      <c r="F32" s="30">
        <v>0</v>
      </c>
      <c r="G32" s="30">
        <v>0</v>
      </c>
      <c r="H32" s="30">
        <v>0</v>
      </c>
      <c r="I32" s="35">
        <f t="shared" si="0"/>
        <v>-1</v>
      </c>
      <c r="J32" s="36">
        <f t="shared" si="1"/>
        <v>-1</v>
      </c>
      <c r="K32" s="37">
        <f t="shared" si="2"/>
        <v>-1</v>
      </c>
    </row>
    <row r="33" spans="1:11" ht="18.75" customHeight="1">
      <c r="A33" s="29" t="s">
        <v>124</v>
      </c>
      <c r="B33" s="29" t="s">
        <v>135</v>
      </c>
      <c r="C33" s="30">
        <v>94.32</v>
      </c>
      <c r="D33" s="30">
        <v>89.32</v>
      </c>
      <c r="E33" s="30">
        <v>5</v>
      </c>
      <c r="F33" s="30">
        <v>0</v>
      </c>
      <c r="G33" s="30">
        <v>0</v>
      </c>
      <c r="H33" s="30">
        <v>0</v>
      </c>
      <c r="I33" s="35">
        <f t="shared" si="0"/>
        <v>-1</v>
      </c>
      <c r="J33" s="36">
        <f t="shared" si="1"/>
        <v>-1</v>
      </c>
      <c r="K33" s="37">
        <f t="shared" si="2"/>
        <v>-1</v>
      </c>
    </row>
    <row r="34" spans="1:11" ht="15.75" customHeight="1">
      <c r="A34" s="29" t="s">
        <v>106</v>
      </c>
      <c r="B34" s="29" t="s">
        <v>8</v>
      </c>
      <c r="C34" s="30">
        <v>215.63</v>
      </c>
      <c r="D34" s="30">
        <v>215.63</v>
      </c>
      <c r="E34" s="30">
        <v>0</v>
      </c>
      <c r="F34" s="30">
        <v>217.79</v>
      </c>
      <c r="G34" s="30">
        <v>217.79</v>
      </c>
      <c r="H34" s="30">
        <v>0</v>
      </c>
      <c r="I34" s="35">
        <f t="shared" si="0"/>
        <v>0.010017159022399465</v>
      </c>
      <c r="J34" s="36">
        <f t="shared" si="1"/>
        <v>0.010017159022399465</v>
      </c>
      <c r="K34" s="37">
        <f t="shared" si="2"/>
        <v>0</v>
      </c>
    </row>
    <row r="35" spans="1:11" ht="15.75" customHeight="1">
      <c r="A35" s="29" t="s">
        <v>136</v>
      </c>
      <c r="B35" s="29" t="s">
        <v>108</v>
      </c>
      <c r="C35" s="30">
        <v>215.63</v>
      </c>
      <c r="D35" s="30">
        <v>215.63</v>
      </c>
      <c r="E35" s="30">
        <v>0</v>
      </c>
      <c r="F35" s="30">
        <v>217.79</v>
      </c>
      <c r="G35" s="30">
        <v>217.79</v>
      </c>
      <c r="H35" s="30">
        <v>0</v>
      </c>
      <c r="I35" s="35">
        <f t="shared" si="0"/>
        <v>0.010017159022399465</v>
      </c>
      <c r="J35" s="36">
        <f t="shared" si="1"/>
        <v>0.010017159022399465</v>
      </c>
      <c r="K35" s="37">
        <f t="shared" si="2"/>
        <v>0</v>
      </c>
    </row>
    <row r="36" spans="1:11" ht="15.75" customHeight="1">
      <c r="A36" s="29" t="s">
        <v>121</v>
      </c>
      <c r="B36" s="29" t="s">
        <v>110</v>
      </c>
      <c r="C36" s="30">
        <v>118.68</v>
      </c>
      <c r="D36" s="30">
        <v>118.68</v>
      </c>
      <c r="E36" s="30">
        <v>0</v>
      </c>
      <c r="F36" s="30">
        <v>118.88</v>
      </c>
      <c r="G36" s="30">
        <v>118.88</v>
      </c>
      <c r="H36" s="30">
        <v>0</v>
      </c>
      <c r="I36" s="35">
        <f t="shared" si="0"/>
        <v>0.0016852039096729745</v>
      </c>
      <c r="J36" s="36">
        <f t="shared" si="1"/>
        <v>0.0016852039096729745</v>
      </c>
      <c r="K36" s="37">
        <f t="shared" si="2"/>
        <v>0</v>
      </c>
    </row>
    <row r="37" spans="1:11" ht="15.75" customHeight="1">
      <c r="A37" s="29" t="s">
        <v>122</v>
      </c>
      <c r="B37" s="29" t="s">
        <v>112</v>
      </c>
      <c r="C37" s="30">
        <v>96.95</v>
      </c>
      <c r="D37" s="30">
        <v>96.95</v>
      </c>
      <c r="E37" s="30">
        <v>0</v>
      </c>
      <c r="F37" s="30">
        <v>98.91</v>
      </c>
      <c r="G37" s="30">
        <v>98.91</v>
      </c>
      <c r="H37" s="30">
        <v>0</v>
      </c>
      <c r="I37" s="35">
        <f t="shared" si="0"/>
        <v>0.02021660649819488</v>
      </c>
      <c r="J37" s="36">
        <f t="shared" si="1"/>
        <v>0.02021660649819488</v>
      </c>
      <c r="K37" s="37">
        <f t="shared" si="2"/>
        <v>0</v>
      </c>
    </row>
  </sheetData>
  <sheetProtection/>
  <printOptions horizontalCentered="1"/>
  <pageMargins left="0.75" right="0.75" top="1" bottom="1" header="0.5" footer="0.5"/>
  <pageSetup fitToHeight="1" fitToWidth="1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3"/>
  <sheetViews>
    <sheetView showGridLines="0" showZeros="0" workbookViewId="0" topLeftCell="A1">
      <selection activeCell="F28" sqref="F28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27.83203125" style="0" customWidth="1"/>
    <col min="4" max="4" width="31" style="0" customWidth="1"/>
    <col min="5" max="5" width="9.16015625" style="0" customWidth="1"/>
    <col min="6" max="6" width="15.66015625" style="0" customWidth="1"/>
  </cols>
  <sheetData>
    <row r="2" spans="1:4" ht="20.25" customHeight="1">
      <c r="A2" s="39" t="s">
        <v>137</v>
      </c>
      <c r="B2" s="39"/>
      <c r="C2" s="39"/>
      <c r="D2" s="39"/>
    </row>
    <row r="3" spans="2:4" ht="10.5" customHeight="1">
      <c r="B3" s="3"/>
      <c r="D3" s="31" t="s">
        <v>1</v>
      </c>
    </row>
    <row r="4" spans="1:4" ht="23.25" customHeight="1">
      <c r="A4" s="17" t="s">
        <v>15</v>
      </c>
      <c r="B4" s="18"/>
      <c r="C4" s="40" t="s">
        <v>118</v>
      </c>
      <c r="D4" s="22" t="s">
        <v>138</v>
      </c>
    </row>
    <row r="5" spans="1:4" ht="19.5" customHeight="1">
      <c r="A5" s="23" t="s">
        <v>59</v>
      </c>
      <c r="B5" s="41" t="s">
        <v>139</v>
      </c>
      <c r="C5" s="40"/>
      <c r="D5" s="22"/>
    </row>
    <row r="6" spans="1:6" ht="19.5" customHeight="1">
      <c r="A6" s="28" t="s">
        <v>10</v>
      </c>
      <c r="B6" s="28" t="s">
        <v>10</v>
      </c>
      <c r="C6" s="27" t="s">
        <v>10</v>
      </c>
      <c r="D6" s="28" t="s">
        <v>10</v>
      </c>
      <c r="E6" s="34"/>
      <c r="F6" s="34"/>
    </row>
    <row r="7" spans="1:6" ht="15.75" customHeight="1">
      <c r="A7" s="29"/>
      <c r="B7" s="42" t="s">
        <v>3</v>
      </c>
      <c r="C7" s="43">
        <v>2153.57</v>
      </c>
      <c r="D7" s="44"/>
      <c r="E7" s="38"/>
      <c r="F7" s="38"/>
    </row>
    <row r="8" spans="1:4" ht="15.75" customHeight="1">
      <c r="A8" s="29" t="s">
        <v>140</v>
      </c>
      <c r="B8" s="42" t="s">
        <v>141</v>
      </c>
      <c r="C8" s="43">
        <v>1618.16</v>
      </c>
      <c r="D8" s="44"/>
    </row>
    <row r="9" spans="1:5" ht="15.75" customHeight="1">
      <c r="A9" s="29" t="s">
        <v>142</v>
      </c>
      <c r="B9" s="42" t="s">
        <v>143</v>
      </c>
      <c r="C9" s="43">
        <v>583.17</v>
      </c>
      <c r="D9" s="44"/>
      <c r="E9" s="3"/>
    </row>
    <row r="10" spans="1:4" ht="15.75" customHeight="1">
      <c r="A10" s="29" t="s">
        <v>144</v>
      </c>
      <c r="B10" s="42" t="s">
        <v>145</v>
      </c>
      <c r="C10" s="43">
        <v>309.25</v>
      </c>
      <c r="D10" s="44"/>
    </row>
    <row r="11" spans="1:5" ht="15.75" customHeight="1">
      <c r="A11" s="29" t="s">
        <v>146</v>
      </c>
      <c r="B11" s="42" t="s">
        <v>147</v>
      </c>
      <c r="C11" s="43">
        <v>22.5</v>
      </c>
      <c r="D11" s="44"/>
      <c r="E11" s="3"/>
    </row>
    <row r="12" spans="1:4" ht="15.75" customHeight="1">
      <c r="A12" s="29" t="s">
        <v>148</v>
      </c>
      <c r="B12" s="42" t="s">
        <v>149</v>
      </c>
      <c r="C12" s="43">
        <v>95.71</v>
      </c>
      <c r="D12" s="44"/>
    </row>
    <row r="13" spans="1:4" ht="15.75" customHeight="1">
      <c r="A13" s="29" t="s">
        <v>150</v>
      </c>
      <c r="B13" s="42" t="s">
        <v>151</v>
      </c>
      <c r="C13" s="43">
        <v>241.75</v>
      </c>
      <c r="D13" s="44"/>
    </row>
    <row r="14" spans="1:4" ht="15.75" customHeight="1">
      <c r="A14" s="29" t="s">
        <v>152</v>
      </c>
      <c r="B14" s="42" t="s">
        <v>153</v>
      </c>
      <c r="C14" s="43">
        <v>207.52</v>
      </c>
      <c r="D14" s="44"/>
    </row>
    <row r="15" spans="1:4" ht="15.75" customHeight="1">
      <c r="A15" s="29" t="s">
        <v>154</v>
      </c>
      <c r="B15" s="42" t="s">
        <v>155</v>
      </c>
      <c r="C15" s="43">
        <v>39.38</v>
      </c>
      <c r="D15" s="44"/>
    </row>
    <row r="16" spans="1:4" ht="15.75" customHeight="1">
      <c r="A16" s="29" t="s">
        <v>156</v>
      </c>
      <c r="B16" s="42" t="s">
        <v>157</v>
      </c>
      <c r="C16" s="43">
        <v>118.88</v>
      </c>
      <c r="D16" s="44"/>
    </row>
    <row r="17" spans="1:4" ht="15.75" customHeight="1">
      <c r="A17" s="29" t="s">
        <v>158</v>
      </c>
      <c r="B17" s="42" t="s">
        <v>159</v>
      </c>
      <c r="C17" s="43">
        <v>245</v>
      </c>
      <c r="D17" s="44"/>
    </row>
    <row r="18" spans="1:4" ht="15.75" customHeight="1">
      <c r="A18" s="29" t="s">
        <v>160</v>
      </c>
      <c r="B18" s="42" t="s">
        <v>161</v>
      </c>
      <c r="C18" s="43">
        <v>26.49</v>
      </c>
      <c r="D18" s="44"/>
    </row>
    <row r="19" spans="1:4" ht="15.75" customHeight="1">
      <c r="A19" s="29" t="s">
        <v>162</v>
      </c>
      <c r="B19" s="42" t="s">
        <v>163</v>
      </c>
      <c r="C19" s="43">
        <v>12.9</v>
      </c>
      <c r="D19" s="44"/>
    </row>
    <row r="20" spans="1:4" ht="15.75" customHeight="1">
      <c r="A20" s="29" t="s">
        <v>164</v>
      </c>
      <c r="B20" s="42" t="s">
        <v>165</v>
      </c>
      <c r="C20" s="43">
        <v>8.68</v>
      </c>
      <c r="D20" s="44"/>
    </row>
    <row r="21" spans="1:4" ht="15.75" customHeight="1">
      <c r="A21" s="29" t="s">
        <v>166</v>
      </c>
      <c r="B21" s="42" t="s">
        <v>167</v>
      </c>
      <c r="C21" s="43">
        <v>5.29</v>
      </c>
      <c r="D21" s="44"/>
    </row>
    <row r="22" spans="1:4" ht="15.75" customHeight="1">
      <c r="A22" s="29" t="s">
        <v>168</v>
      </c>
      <c r="B22" s="42" t="s">
        <v>169</v>
      </c>
      <c r="C22" s="43">
        <v>33.3</v>
      </c>
      <c r="D22" s="44"/>
    </row>
    <row r="23" spans="1:4" ht="15.75" customHeight="1">
      <c r="A23" s="29" t="s">
        <v>170</v>
      </c>
      <c r="B23" s="42" t="s">
        <v>171</v>
      </c>
      <c r="C23" s="43">
        <v>2.8</v>
      </c>
      <c r="D23" s="44"/>
    </row>
    <row r="24" spans="1:4" ht="15.75" customHeight="1">
      <c r="A24" s="29" t="s">
        <v>172</v>
      </c>
      <c r="B24" s="42" t="s">
        <v>173</v>
      </c>
      <c r="C24" s="43">
        <v>1</v>
      </c>
      <c r="D24" s="44"/>
    </row>
    <row r="25" spans="1:4" ht="15.75" customHeight="1">
      <c r="A25" s="29" t="s">
        <v>174</v>
      </c>
      <c r="B25" s="42" t="s">
        <v>175</v>
      </c>
      <c r="C25" s="43">
        <v>5.8</v>
      </c>
      <c r="D25" s="44"/>
    </row>
    <row r="26" spans="1:4" ht="15.75" customHeight="1">
      <c r="A26" s="29" t="s">
        <v>176</v>
      </c>
      <c r="B26" s="42" t="s">
        <v>177</v>
      </c>
      <c r="C26" s="43">
        <v>9.3</v>
      </c>
      <c r="D26" s="44"/>
    </row>
    <row r="27" spans="1:4" ht="15.75" customHeight="1">
      <c r="A27" s="29" t="s">
        <v>178</v>
      </c>
      <c r="B27" s="42" t="s">
        <v>179</v>
      </c>
      <c r="C27" s="43">
        <v>1.1</v>
      </c>
      <c r="D27" s="44"/>
    </row>
    <row r="28" spans="1:4" ht="15.75" customHeight="1">
      <c r="A28" s="29" t="s">
        <v>180</v>
      </c>
      <c r="B28" s="42" t="s">
        <v>181</v>
      </c>
      <c r="C28" s="43">
        <v>4.8</v>
      </c>
      <c r="D28" s="44"/>
    </row>
    <row r="29" spans="1:4" ht="15.75" customHeight="1">
      <c r="A29" s="29" t="s">
        <v>182</v>
      </c>
      <c r="B29" s="42" t="s">
        <v>183</v>
      </c>
      <c r="C29" s="43">
        <v>1</v>
      </c>
      <c r="D29" s="44"/>
    </row>
    <row r="30" spans="1:4" ht="15.75" customHeight="1">
      <c r="A30" s="29" t="s">
        <v>184</v>
      </c>
      <c r="B30" s="42" t="s">
        <v>185</v>
      </c>
      <c r="C30" s="43">
        <v>20.51</v>
      </c>
      <c r="D30" s="44"/>
    </row>
    <row r="31" spans="1:4" ht="15.75" customHeight="1">
      <c r="A31" s="29" t="s">
        <v>186</v>
      </c>
      <c r="B31" s="42" t="s">
        <v>187</v>
      </c>
      <c r="C31" s="43">
        <v>36.35</v>
      </c>
      <c r="D31" s="44"/>
    </row>
    <row r="32" spans="1:4" ht="15.75" customHeight="1">
      <c r="A32" s="29" t="s">
        <v>188</v>
      </c>
      <c r="B32" s="42" t="s">
        <v>189</v>
      </c>
      <c r="C32" s="43">
        <v>10.9</v>
      </c>
      <c r="D32" s="44"/>
    </row>
    <row r="33" spans="1:4" ht="15.75" customHeight="1">
      <c r="A33" s="29" t="s">
        <v>190</v>
      </c>
      <c r="B33" s="42" t="s">
        <v>191</v>
      </c>
      <c r="C33" s="43">
        <v>53.67</v>
      </c>
      <c r="D33" s="44"/>
    </row>
    <row r="34" spans="1:4" ht="15.75" customHeight="1">
      <c r="A34" s="29" t="s">
        <v>192</v>
      </c>
      <c r="B34" s="42" t="s">
        <v>193</v>
      </c>
      <c r="C34" s="43">
        <v>11.11</v>
      </c>
      <c r="D34" s="44"/>
    </row>
    <row r="35" spans="1:4" ht="15.75" customHeight="1">
      <c r="A35" s="29" t="s">
        <v>194</v>
      </c>
      <c r="B35" s="42" t="s">
        <v>195</v>
      </c>
      <c r="C35" s="43">
        <v>276.66</v>
      </c>
      <c r="D35" s="44"/>
    </row>
    <row r="36" spans="1:4" ht="15.75" customHeight="1">
      <c r="A36" s="29" t="s">
        <v>196</v>
      </c>
      <c r="B36" s="42" t="s">
        <v>197</v>
      </c>
      <c r="C36" s="43">
        <v>117.87</v>
      </c>
      <c r="D36" s="44"/>
    </row>
    <row r="37" spans="1:4" ht="15.75" customHeight="1">
      <c r="A37" s="29" t="s">
        <v>198</v>
      </c>
      <c r="B37" s="42" t="s">
        <v>199</v>
      </c>
      <c r="C37" s="43">
        <v>116.44</v>
      </c>
      <c r="D37" s="44"/>
    </row>
    <row r="38" spans="1:4" ht="15.75" customHeight="1">
      <c r="A38" s="29" t="s">
        <v>200</v>
      </c>
      <c r="B38" s="42" t="s">
        <v>201</v>
      </c>
      <c r="C38" s="43">
        <v>19.2</v>
      </c>
      <c r="D38" s="44"/>
    </row>
    <row r="39" spans="1:4" ht="15.75" customHeight="1">
      <c r="A39" s="29" t="s">
        <v>202</v>
      </c>
      <c r="B39" s="42" t="s">
        <v>203</v>
      </c>
      <c r="C39" s="43">
        <v>7.71</v>
      </c>
      <c r="D39" s="44"/>
    </row>
    <row r="40" spans="1:4" ht="15.75" customHeight="1">
      <c r="A40" s="29" t="s">
        <v>204</v>
      </c>
      <c r="B40" s="42" t="s">
        <v>205</v>
      </c>
      <c r="C40" s="43">
        <v>13.04</v>
      </c>
      <c r="D40" s="44"/>
    </row>
    <row r="41" spans="1:4" ht="15.75" customHeight="1">
      <c r="A41" s="29" t="s">
        <v>206</v>
      </c>
      <c r="B41" s="42" t="s">
        <v>207</v>
      </c>
      <c r="C41" s="43">
        <v>2.4</v>
      </c>
      <c r="D41" s="44"/>
    </row>
    <row r="42" spans="1:4" ht="15.75" customHeight="1">
      <c r="A42" s="29" t="s">
        <v>208</v>
      </c>
      <c r="B42" s="42" t="s">
        <v>209</v>
      </c>
      <c r="C42" s="43">
        <v>13.75</v>
      </c>
      <c r="D42" s="44"/>
    </row>
    <row r="43" spans="1:4" ht="15.75" customHeight="1">
      <c r="A43" s="29" t="s">
        <v>210</v>
      </c>
      <c r="B43" s="42" t="s">
        <v>211</v>
      </c>
      <c r="C43" s="43">
        <v>13.75</v>
      </c>
      <c r="D43" s="44"/>
    </row>
  </sheetData>
  <sheetProtection/>
  <mergeCells count="2">
    <mergeCell ref="C4:C5"/>
    <mergeCell ref="D4:D5"/>
  </mergeCells>
  <printOptions horizontalCentered="1"/>
  <pageMargins left="0.87" right="0.75" top="1" bottom="1" header="0.5" footer="0.5"/>
  <pageSetup fitToHeight="1" fitToWidth="1" orientation="portrait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F1" sqref="F1:F65536"/>
    </sheetView>
  </sheetViews>
  <sheetFormatPr defaultColWidth="9.16015625" defaultRowHeight="11.25"/>
  <cols>
    <col min="1" max="1" width="11.33203125" style="0" customWidth="1"/>
    <col min="2" max="2" width="16.33203125" style="0" customWidth="1"/>
    <col min="3" max="3" width="13.66015625" style="0" customWidth="1"/>
    <col min="4" max="4" width="12" style="0" customWidth="1"/>
    <col min="5" max="5" width="14.33203125" style="0" customWidth="1"/>
    <col min="6" max="6" width="13.16015625" style="0" customWidth="1"/>
    <col min="7" max="7" width="12.33203125" style="0" customWidth="1"/>
    <col min="8" max="8" width="13.5" style="0" customWidth="1"/>
    <col min="9" max="9" width="15.16015625" style="0" customWidth="1"/>
    <col min="10" max="10" width="14.66015625" style="0" customWidth="1"/>
    <col min="11" max="11" width="15.160156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212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15</v>
      </c>
      <c r="B4" s="18"/>
      <c r="C4" s="19" t="s">
        <v>117</v>
      </c>
      <c r="D4" s="19"/>
      <c r="E4" s="19"/>
      <c r="F4" s="20" t="s">
        <v>118</v>
      </c>
      <c r="G4" s="21"/>
      <c r="H4" s="22"/>
      <c r="I4" s="22" t="s">
        <v>119</v>
      </c>
      <c r="J4" s="22"/>
      <c r="K4" s="32"/>
    </row>
    <row r="5" spans="1:11" ht="19.5" customHeight="1">
      <c r="A5" s="23" t="s">
        <v>59</v>
      </c>
      <c r="B5" s="24" t="s">
        <v>60</v>
      </c>
      <c r="C5" s="25" t="s">
        <v>3</v>
      </c>
      <c r="D5" s="26" t="s">
        <v>114</v>
      </c>
      <c r="E5" s="25" t="s">
        <v>115</v>
      </c>
      <c r="F5" s="25" t="s">
        <v>3</v>
      </c>
      <c r="G5" s="26" t="s">
        <v>114</v>
      </c>
      <c r="H5" s="25" t="s">
        <v>115</v>
      </c>
      <c r="I5" s="25" t="s">
        <v>3</v>
      </c>
      <c r="J5" s="26" t="s">
        <v>114</v>
      </c>
      <c r="K5" s="33" t="s">
        <v>115</v>
      </c>
    </row>
    <row r="6" spans="1:13" ht="19.5" customHeight="1">
      <c r="A6" s="27" t="s">
        <v>10</v>
      </c>
      <c r="B6" s="28" t="s">
        <v>10</v>
      </c>
      <c r="C6" s="28" t="s">
        <v>10</v>
      </c>
      <c r="D6" s="28" t="s">
        <v>10</v>
      </c>
      <c r="E6" s="27" t="s">
        <v>10</v>
      </c>
      <c r="F6" s="28" t="s">
        <v>10</v>
      </c>
      <c r="G6" s="28" t="s">
        <v>10</v>
      </c>
      <c r="H6" s="28" t="s">
        <v>10</v>
      </c>
      <c r="I6" s="28" t="s">
        <v>10</v>
      </c>
      <c r="J6" s="28" t="s">
        <v>10</v>
      </c>
      <c r="K6" s="28" t="s">
        <v>10</v>
      </c>
      <c r="L6" s="34"/>
      <c r="M6" s="34"/>
    </row>
    <row r="7" spans="1:13" ht="15.75" customHeight="1">
      <c r="A7" s="29"/>
      <c r="B7" s="29" t="s">
        <v>3</v>
      </c>
      <c r="C7" s="30">
        <v>13631.2</v>
      </c>
      <c r="D7" s="30">
        <v>0</v>
      </c>
      <c r="E7" s="30">
        <v>13631.2</v>
      </c>
      <c r="F7" s="30">
        <v>792.3</v>
      </c>
      <c r="G7" s="30">
        <v>0</v>
      </c>
      <c r="H7" s="30">
        <v>792.3</v>
      </c>
      <c r="I7" s="35">
        <f>IF(C7&gt;0,(F7-C7)/C7,0)</f>
        <v>-0.941875990375022</v>
      </c>
      <c r="J7" s="36">
        <f>IF(D7&gt;0,(G7-D7)/D7,0)</f>
        <v>0</v>
      </c>
      <c r="K7" s="37">
        <f>IF(E7&gt;0,(H7-E7)/E7,0)</f>
        <v>-0.941875990375022</v>
      </c>
      <c r="L7" s="38"/>
      <c r="M7" s="38"/>
    </row>
    <row r="8" spans="1:11" ht="15.75" customHeight="1">
      <c r="A8" s="29" t="s">
        <v>101</v>
      </c>
      <c r="B8" s="29" t="s">
        <v>7</v>
      </c>
      <c r="C8" s="30">
        <v>13631.2</v>
      </c>
      <c r="D8" s="30">
        <v>0</v>
      </c>
      <c r="E8" s="30">
        <v>13631.2</v>
      </c>
      <c r="F8" s="30">
        <v>792.3</v>
      </c>
      <c r="G8" s="30">
        <v>0</v>
      </c>
      <c r="H8" s="30">
        <v>792.3</v>
      </c>
      <c r="I8" s="35">
        <f>IF(C8&gt;0,(F8-C8)/C8,0)</f>
        <v>-0.941875990375022</v>
      </c>
      <c r="J8" s="36">
        <f>IF(D8&gt;0,(G8-D8)/D8,0)</f>
        <v>0</v>
      </c>
      <c r="K8" s="37">
        <f>IF(E8&gt;0,(H8-E8)/E8,0)</f>
        <v>-0.941875990375022</v>
      </c>
    </row>
    <row r="9" spans="1:11" ht="36.75" customHeight="1">
      <c r="A9" s="29" t="s">
        <v>213</v>
      </c>
      <c r="B9" s="29" t="s">
        <v>103</v>
      </c>
      <c r="C9" s="30">
        <v>13631.2</v>
      </c>
      <c r="D9" s="30">
        <v>0</v>
      </c>
      <c r="E9" s="30">
        <v>13631.2</v>
      </c>
      <c r="F9" s="30">
        <v>792.3</v>
      </c>
      <c r="G9" s="30">
        <v>0</v>
      </c>
      <c r="H9" s="30">
        <v>792.3</v>
      </c>
      <c r="I9" s="35">
        <f>IF(C9&gt;0,(F9-C9)/C9,0)</f>
        <v>-0.941875990375022</v>
      </c>
      <c r="J9" s="36">
        <f>IF(D9&gt;0,(G9-D9)/D9,0)</f>
        <v>0</v>
      </c>
      <c r="K9" s="37">
        <f>IF(E9&gt;0,(H9-E9)/E9,0)</f>
        <v>-0.941875990375022</v>
      </c>
    </row>
    <row r="10" spans="1:11" ht="45.75" customHeight="1">
      <c r="A10" s="29" t="s">
        <v>121</v>
      </c>
      <c r="B10" s="29" t="s">
        <v>214</v>
      </c>
      <c r="C10" s="30">
        <v>12</v>
      </c>
      <c r="D10" s="30">
        <v>0</v>
      </c>
      <c r="E10" s="30">
        <v>12</v>
      </c>
      <c r="F10" s="30">
        <v>0</v>
      </c>
      <c r="G10" s="30">
        <v>0</v>
      </c>
      <c r="H10" s="30">
        <v>0</v>
      </c>
      <c r="I10" s="35">
        <f>IF(C10&gt;0,(F10-C10)/C10,0)</f>
        <v>-1</v>
      </c>
      <c r="J10" s="36">
        <f>IF(D10&gt;0,(G10-D10)/D10,0)</f>
        <v>0</v>
      </c>
      <c r="K10" s="37">
        <f>IF(E10&gt;0,(H10-E10)/E10,0)</f>
        <v>-1</v>
      </c>
    </row>
    <row r="11" spans="1:11" ht="27.75" customHeight="1">
      <c r="A11" s="29" t="s">
        <v>124</v>
      </c>
      <c r="B11" s="29" t="s">
        <v>105</v>
      </c>
      <c r="C11" s="30">
        <v>13619.2</v>
      </c>
      <c r="D11" s="30">
        <v>0</v>
      </c>
      <c r="E11" s="30">
        <v>13619.2</v>
      </c>
      <c r="F11" s="30">
        <v>792.3</v>
      </c>
      <c r="G11" s="30">
        <v>0</v>
      </c>
      <c r="H11" s="30">
        <v>792.3</v>
      </c>
      <c r="I11" s="35">
        <f>IF(C11&gt;0,(F11-C11)/C11,0)</f>
        <v>-0.9418247767857143</v>
      </c>
      <c r="J11" s="36">
        <f>IF(D11&gt;0,(G11-D11)/D11,0)</f>
        <v>0</v>
      </c>
      <c r="K11" s="37">
        <f>IF(E11&gt;0,(H11-E11)/E11,0)</f>
        <v>-0.9418247767857143</v>
      </c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215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216</v>
      </c>
      <c r="B4" s="8" t="s">
        <v>49</v>
      </c>
      <c r="C4" s="8" t="s">
        <v>138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217</v>
      </c>
      <c r="B5" s="10">
        <v>16.9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218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219</v>
      </c>
      <c r="B7" s="14">
        <v>1.1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220</v>
      </c>
      <c r="B8" s="15">
        <v>15.8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221</v>
      </c>
      <c r="B9" s="10">
        <v>15.8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222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5" right="0.75" top="0.98" bottom="0.98" header="0.51" footer="0.51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2019-03-14T02:56:36Z</dcterms:created>
  <dcterms:modified xsi:type="dcterms:W3CDTF">2019-03-14T03:04:42Z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2052-11.1.0.8412</vt:lpwstr>
  </property>
</Properties>
</file>