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6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<sst xmlns="http://schemas.openxmlformats.org/spreadsheetml/2006/main" count="450" uniqueCount="187">
  <si>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</si>
  <si>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</si>
  <si>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</si>
  <si>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</si>
  <si>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</si>
  <si>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</si>
  <si>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</si>
  <si>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</si>
  <si>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</si>
  <si>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</si>
  <si>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</si>
  <si>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</si>
  <si>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</si>
  <si>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</si>
  <si>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</si>
  <si>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</si>
  <si>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</si>
  <si>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</si>
  <si>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</si>
  <si>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</si>
  <si>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</si>
  <si>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</si>
  <si>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</si>
  <si>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</si>
  <si>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</si>
  <si>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</si>
  <si>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</si>
  <si>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</si>
  <si>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</si>
  <si>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</si>
  <si>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</si>
  <si>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</si>
  <si>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</si>
  <si>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</si>
  <si>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晋中市园林局</t>
  </si>
  <si>
    <t>晋中市园林局2019年预算收支总表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</si>
  <si>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</si>
  <si>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</si>
  <si>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</si>
  <si>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</si>
  <si>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</si>
  <si>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</si>
  <si>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</si>
  <si>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</si>
  <si>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</si>
  <si>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</si>
  <si>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</si>
  <si>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</si>
  <si>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</si>
  <si>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</si>
  <si>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晋中市园林局2019年财政拨款收支总表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</si>
  <si>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</si>
  <si>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</si>
  <si>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</si>
  <si>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</si>
  <si>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</si>
  <si>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</si>
  <si>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</si>
  <si>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晋中市园林局2019年部门预算收入总表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</si>
  <si>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</si>
  <si>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</si>
  <si>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</si>
  <si>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</si>
  <si>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</si>
  <si>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</si>
  <si>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</si>
  <si>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</si>
  <si>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</si>
  <si>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</si>
  <si>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</si>
  <si>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</si>
  <si>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</si>
  <si>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</si>
  <si>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</si>
  <si>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</si>
  <si>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</si>
  <si>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</si>
  <si>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</si>
  <si>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</si>
  <si>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</si>
  <si>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</si>
  <si>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</si>
  <si>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</si>
  <si>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212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</si>
  <si>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</si>
  <si>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</si>
  <si>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</si>
  <si>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</si>
  <si>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 xml:space="preserve">  21208</t>
  </si>
  <si>
    <t xml:space="preserve">  国有土地使用权出让收入及对应专项债务收入安排的支出</t>
  </si>
  <si>
    <t xml:space="preserve">    2120803</t>
  </si>
  <si>
    <t xml:space="preserve">    城市建设支出</t>
  </si>
  <si>
    <t xml:space="preserve">    2120899</t>
  </si>
  <si>
    <t xml:space="preserve">    其他国有土地使用权出让收入安排的支出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</si>
  <si>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</si>
  <si>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</si>
  <si>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</si>
  <si>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</si>
  <si>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</si>
  <si>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</si>
  <si>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</si>
  <si>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晋中市园林局2019年部门预算支出总表</t>
  </si>
  <si>
    <t>基本支出</t>
  </si>
  <si>
    <t>项目支出</t>
  </si>
  <si>
    <t>晋中市园林局2019年一般公共预算支出预算表</t>
  </si>
  <si>
    <t>2018年预算数</t>
  </si>
  <si>
    <t>2019年预算数</t>
  </si>
  <si>
    <t>2019年比2018年预算数增减%</t>
  </si>
  <si>
    <t xml:space="preserve">  05</t>
  </si>
  <si>
    <t xml:space="preserve">    02</t>
  </si>
  <si>
    <t xml:space="preserve">    05</t>
  </si>
  <si>
    <t xml:space="preserve">    06</t>
  </si>
  <si>
    <t xml:space="preserve">  07</t>
  </si>
  <si>
    <t xml:space="preserve">    99</t>
  </si>
  <si>
    <t xml:space="preserve">  11</t>
  </si>
  <si>
    <t xml:space="preserve">    01</t>
  </si>
  <si>
    <t xml:space="preserve">  02</t>
  </si>
  <si>
    <t>晋中市园林局2019年一般公共预算安排基本支出分经济科目表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</si>
  <si>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</si>
  <si>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</si>
  <si>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</si>
  <si>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</si>
  <si>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</si>
  <si>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</si>
  <si>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</si>
  <si>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</si>
  <si>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</si>
  <si>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</si>
  <si>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</si>
  <si>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</si>
  <si>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</si>
  <si>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</si>
  <si>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</si>
  <si>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</si>
  <si>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</si>
  <si>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</si>
  <si>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</si>
  <si>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</si>
  <si>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</si>
  <si>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</si>
  <si>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</si>
  <si>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</si>
  <si>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</si>
  <si>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</si>
  <si>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</si>
  <si>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</si>
  <si>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</si>
  <si>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</si>
  <si>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</si>
  <si>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</si>
  <si>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</si>
  <si>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</si>
  <si>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</si>
  <si>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</si>
  <si>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</si>
  <si>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</si>
  <si>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</si>
  <si>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</si>
  <si>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</si>
  <si>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</si>
  <si>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</si>
  <si>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</si>
  <si>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</si>
  <si>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</si>
  <si>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</si>
  <si>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</si>
  <si>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>2.72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</si>
  <si>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</si>
  <si>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</si>
  <si>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</si>
  <si>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</si>
  <si>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</si>
  <si>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</si>
  <si>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晋中市园林局2019年政府性基金预算支出预算表</t>
  </si>
  <si>
    <t xml:space="preserve">  08</t>
  </si>
  <si>
    <t xml:space="preserve">    03</t>
  </si>
  <si>
    <t xml:space="preserve">  13</t>
  </si>
  <si>
    <t xml:space="preserve">  城市基础设施配套费安排的支出</t>
  </si>
  <si>
    <t xml:space="preserve">    城市环境卫生（城市基础设施配套费安排的支出）</t>
  </si>
  <si>
    <t>晋中市园林局2019年“三公”经费预算表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</si>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</sst>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1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V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28584.79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273.58</v>
      </c>
      <c r="K6" s="30">
        <v>0</v>
      </c>
      <c r="L6" s="30">
        <v>93.62</v>
      </c>
      <c r="M6" s="30">
        <v>0</v>
      </c>
      <c r="N6" s="30">
        <v>28104.08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113.51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28584.79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273.58</v>
      </c>
      <c r="K7" s="30">
        <v>0</v>
      </c>
      <c r="L7" s="30">
        <v>93.62</v>
      </c>
      <c r="M7" s="30">
        <v>0</v>
      </c>
      <c r="N7" s="30">
        <v>28104.08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113.51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6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8271.68</v>
      </c>
      <c r="C7" s="13">
        <v>8675.08</v>
      </c>
      <c r="D7" s="89">
        <f>IF(B7&gt;0,(C7-B7)/B7,0)</f>
        <v>0.04876881117257916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19234.78</v>
      </c>
      <c r="C8" s="13">
        <v>19909.71</v>
      </c>
      <c r="D8" s="89">
        <f>IF(B8&gt;0,(C8-B8)/B8,0)</f>
        <v>0.03508904182943607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356.83</v>
      </c>
      <c r="G14" s="30">
        <v>273.58</v>
      </c>
      <c r="H14" s="89">
        <f t="shared" si="0"/>
        <v>-0.2333043746321778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72.31</v>
      </c>
      <c r="G16" s="30">
        <v>93.62</v>
      </c>
      <c r="H16" s="89">
        <f t="shared" si="0"/>
        <v>0.2947033605310469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26999.5</v>
      </c>
      <c r="G18" s="30">
        <v>28104.08</v>
      </c>
      <c r="H18" s="89">
        <f t="shared" si="0"/>
        <v>0.04091112798385162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77.82</v>
      </c>
      <c r="G26" s="30">
        <v>113.51</v>
      </c>
      <c r="H26" s="89">
        <f t="shared" si="0"/>
        <v>0.4586224620920074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27506.46</v>
      </c>
      <c r="C37" s="78">
        <f>SUM(C7:C10)</f>
        <v>28584.79</v>
      </c>
      <c r="D37" s="103">
        <f>IF(B37&gt;0,(C37-B37)/B37,0)</f>
        <v>0.03920279090802676</v>
      </c>
      <c r="E37" s="67" t="s">
        <v>49</v>
      </c>
      <c r="F37" s="81">
        <f>SUM(F7:F35)</f>
        <v>27506.46</v>
      </c>
      <c r="G37" s="81">
        <f>SUM(G7:G35)</f>
        <v>28584.79</v>
      </c>
      <c r="H37" s="103">
        <f>IF(F37&gt;0,(G37-F37)/F37,0)</f>
        <v>0.03920279090802676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8675.08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19909.71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273.58</v>
      </c>
      <c r="E14" s="30">
        <v>273.58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93.62</v>
      </c>
      <c r="E16" s="30">
        <v>93.62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28104.08</v>
      </c>
      <c r="E18" s="30">
        <v>8194.37</v>
      </c>
      <c r="F18" s="13">
        <v>19909.71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113.51</v>
      </c>
      <c r="E26" s="30">
        <v>113.51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28584.79</v>
      </c>
      <c r="C37" s="67" t="s">
        <v>49</v>
      </c>
      <c r="D37" s="81">
        <f>SUM(D7:D35)</f>
        <v>28584.79</v>
      </c>
      <c r="E37" s="81">
        <f>SUM(E7:E35)</f>
        <v>8675.080000000002</v>
      </c>
      <c r="F37" s="81">
        <f>SUM(F7:F35)</f>
        <v>19909.71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28584.79</v>
      </c>
      <c r="D7" s="52">
        <v>8675.080000000002</v>
      </c>
      <c r="E7" s="52">
        <v>19909.71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273.58</v>
      </c>
      <c r="D8" s="52">
        <v>273.58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273.58</v>
      </c>
      <c r="D9" s="52">
        <v>273.58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48.58</v>
      </c>
      <c r="D10" s="52">
        <v>48.58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69</v>
      </c>
      <c r="B11" s="47" t="s">
        <v>70</v>
      </c>
      <c r="C11" s="49">
        <v>173.44</v>
      </c>
      <c r="D11" s="52">
        <v>173.44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51.56</v>
      </c>
      <c r="D12" s="52">
        <v>51.56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93.62</v>
      </c>
      <c r="D13" s="52">
        <v>93.62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76</v>
      </c>
      <c r="C14" s="49">
        <v>1.31</v>
      </c>
      <c r="D14" s="52">
        <v>1.31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78</v>
      </c>
      <c r="C15" s="49">
        <v>1.31</v>
      </c>
      <c r="D15" s="52">
        <v>1.31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80</v>
      </c>
      <c r="C16" s="49">
        <v>92.31</v>
      </c>
      <c r="D16" s="52">
        <v>92.31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81</v>
      </c>
      <c r="B17" s="47" t="s">
        <v>82</v>
      </c>
      <c r="C17" s="49">
        <v>92.31</v>
      </c>
      <c r="D17" s="52">
        <v>92.31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83</v>
      </c>
      <c r="B18" s="47" t="s">
        <v>15</v>
      </c>
      <c r="C18" s="49">
        <v>28104.08</v>
      </c>
      <c r="D18" s="52">
        <v>8194.37</v>
      </c>
      <c r="E18" s="52">
        <v>19909.71</v>
      </c>
      <c r="F18" s="52">
        <v>0</v>
      </c>
      <c r="G18" s="50">
        <v>0</v>
      </c>
    </row>
    <row r="19" spans="1:7" ht="15.75" customHeight="1">
      <c r="A19" s="29" t="s">
        <v>84</v>
      </c>
      <c r="B19" s="47" t="s">
        <v>85</v>
      </c>
      <c r="C19" s="49">
        <v>8194.37</v>
      </c>
      <c r="D19" s="52">
        <v>8194.37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86</v>
      </c>
      <c r="B20" s="47" t="s">
        <v>87</v>
      </c>
      <c r="C20" s="49">
        <v>8194.37</v>
      </c>
      <c r="D20" s="52">
        <v>8194.37</v>
      </c>
      <c r="E20" s="52">
        <v>0</v>
      </c>
      <c r="F20" s="52">
        <v>0</v>
      </c>
      <c r="G20" s="50">
        <v>0</v>
      </c>
    </row>
    <row r="21" spans="1:7" ht="18.75" customHeight="1">
      <c r="A21" s="29" t="s">
        <v>88</v>
      </c>
      <c r="B21" s="47" t="s">
        <v>89</v>
      </c>
      <c r="C21" s="49">
        <v>19909.71</v>
      </c>
      <c r="D21" s="52">
        <v>0</v>
      </c>
      <c r="E21" s="52">
        <v>19909.71</v>
      </c>
      <c r="F21" s="52">
        <v>0</v>
      </c>
      <c r="G21" s="50">
        <v>0</v>
      </c>
    </row>
    <row r="22" spans="1:7" ht="15.75" customHeight="1">
      <c r="A22" s="29" t="s">
        <v>90</v>
      </c>
      <c r="B22" s="47" t="s">
        <v>91</v>
      </c>
      <c r="C22" s="49">
        <v>17968.26</v>
      </c>
      <c r="D22" s="52">
        <v>0</v>
      </c>
      <c r="E22" s="52">
        <v>17968.26</v>
      </c>
      <c r="F22" s="52">
        <v>0</v>
      </c>
      <c r="G22" s="50">
        <v>0</v>
      </c>
    </row>
    <row r="23" spans="1:7" ht="18.75" customHeight="1">
      <c r="A23" s="29" t="s">
        <v>92</v>
      </c>
      <c r="B23" s="47" t="s">
        <v>93</v>
      </c>
      <c r="C23" s="49">
        <v>1941.45</v>
      </c>
      <c r="D23" s="52">
        <v>0</v>
      </c>
      <c r="E23" s="52">
        <v>1941.45</v>
      </c>
      <c r="F23" s="52">
        <v>0</v>
      </c>
      <c r="G23" s="50">
        <v>0</v>
      </c>
    </row>
    <row r="24" spans="1:7" ht="15.75" customHeight="1">
      <c r="A24" s="29" t="s">
        <v>94</v>
      </c>
      <c r="B24" s="47" t="s">
        <v>23</v>
      </c>
      <c r="C24" s="49">
        <v>113.51</v>
      </c>
      <c r="D24" s="52">
        <v>113.51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95</v>
      </c>
      <c r="B25" s="47" t="s">
        <v>96</v>
      </c>
      <c r="C25" s="49">
        <v>113.51</v>
      </c>
      <c r="D25" s="52">
        <v>113.51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97</v>
      </c>
      <c r="B26" s="47" t="s">
        <v>98</v>
      </c>
      <c r="C26" s="49">
        <v>100.75</v>
      </c>
      <c r="D26" s="52">
        <v>100.75</v>
      </c>
      <c r="E26" s="52">
        <v>0</v>
      </c>
      <c r="F26" s="52">
        <v>0</v>
      </c>
      <c r="G26" s="50">
        <v>0</v>
      </c>
    </row>
    <row r="27" spans="1:7" ht="15.75" customHeight="1">
      <c r="A27" s="29" t="s">
        <v>99</v>
      </c>
      <c r="B27" s="47" t="s">
        <v>100</v>
      </c>
      <c r="C27" s="49">
        <v>12.76</v>
      </c>
      <c r="D27" s="52">
        <v>12.76</v>
      </c>
      <c r="E27" s="52">
        <v>0</v>
      </c>
      <c r="F27" s="52">
        <v>0</v>
      </c>
      <c r="G27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101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102</v>
      </c>
      <c r="E4" s="46" t="s">
        <v>103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28584.79</v>
      </c>
      <c r="D7" s="49">
        <v>1736.98</v>
      </c>
      <c r="E7" s="50">
        <v>26847.81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273.58</v>
      </c>
      <c r="D8" s="49">
        <v>273.58</v>
      </c>
      <c r="E8" s="50">
        <v>0</v>
      </c>
    </row>
    <row r="9" spans="1:5" ht="15.75" customHeight="1">
      <c r="A9" s="29" t="s">
        <v>65</v>
      </c>
      <c r="B9" s="47" t="s">
        <v>66</v>
      </c>
      <c r="C9" s="48">
        <v>273.58</v>
      </c>
      <c r="D9" s="49">
        <v>273.58</v>
      </c>
      <c r="E9" s="50">
        <v>0</v>
      </c>
    </row>
    <row r="10" spans="1:5" ht="15.75" customHeight="1">
      <c r="A10" s="29" t="s">
        <v>67</v>
      </c>
      <c r="B10" s="47" t="s">
        <v>68</v>
      </c>
      <c r="C10" s="48">
        <v>48.58</v>
      </c>
      <c r="D10" s="49">
        <v>48.58</v>
      </c>
      <c r="E10" s="50">
        <v>0</v>
      </c>
    </row>
    <row r="11" spans="1:5" ht="18.75" customHeight="1">
      <c r="A11" s="29" t="s">
        <v>69</v>
      </c>
      <c r="B11" s="47" t="s">
        <v>70</v>
      </c>
      <c r="C11" s="48">
        <v>173.44</v>
      </c>
      <c r="D11" s="49">
        <v>173.44</v>
      </c>
      <c r="E11" s="50">
        <v>0</v>
      </c>
    </row>
    <row r="12" spans="1:5" ht="15.75" customHeight="1">
      <c r="A12" s="29" t="s">
        <v>71</v>
      </c>
      <c r="B12" s="47" t="s">
        <v>72</v>
      </c>
      <c r="C12" s="48">
        <v>51.56</v>
      </c>
      <c r="D12" s="49">
        <v>51.56</v>
      </c>
      <c r="E12" s="50">
        <v>0</v>
      </c>
    </row>
    <row r="13" spans="1:5" ht="15.75" customHeight="1">
      <c r="A13" s="29" t="s">
        <v>73</v>
      </c>
      <c r="B13" s="47" t="s">
        <v>74</v>
      </c>
      <c r="C13" s="48">
        <v>93.62</v>
      </c>
      <c r="D13" s="49">
        <v>93.62</v>
      </c>
      <c r="E13" s="50">
        <v>0</v>
      </c>
    </row>
    <row r="14" spans="1:5" ht="15.75" customHeight="1">
      <c r="A14" s="29" t="s">
        <v>75</v>
      </c>
      <c r="B14" s="47" t="s">
        <v>76</v>
      </c>
      <c r="C14" s="48">
        <v>1.31</v>
      </c>
      <c r="D14" s="49">
        <v>1.31</v>
      </c>
      <c r="E14" s="50">
        <v>0</v>
      </c>
    </row>
    <row r="15" spans="1:5" ht="15.75" customHeight="1">
      <c r="A15" s="29" t="s">
        <v>77</v>
      </c>
      <c r="B15" s="47" t="s">
        <v>78</v>
      </c>
      <c r="C15" s="48">
        <v>1.31</v>
      </c>
      <c r="D15" s="49">
        <v>1.31</v>
      </c>
      <c r="E15" s="50">
        <v>0</v>
      </c>
    </row>
    <row r="16" spans="1:5" ht="15.75" customHeight="1">
      <c r="A16" s="29" t="s">
        <v>79</v>
      </c>
      <c r="B16" s="47" t="s">
        <v>80</v>
      </c>
      <c r="C16" s="48">
        <v>92.31</v>
      </c>
      <c r="D16" s="49">
        <v>92.31</v>
      </c>
      <c r="E16" s="50">
        <v>0</v>
      </c>
    </row>
    <row r="17" spans="1:5" ht="15.75" customHeight="1">
      <c r="A17" s="29" t="s">
        <v>81</v>
      </c>
      <c r="B17" s="47" t="s">
        <v>82</v>
      </c>
      <c r="C17" s="48">
        <v>92.31</v>
      </c>
      <c r="D17" s="49">
        <v>92.31</v>
      </c>
      <c r="E17" s="50">
        <v>0</v>
      </c>
    </row>
    <row r="18" spans="1:5" ht="15.75" customHeight="1">
      <c r="A18" s="29" t="s">
        <v>83</v>
      </c>
      <c r="B18" s="47" t="s">
        <v>15</v>
      </c>
      <c r="C18" s="48">
        <v>28104.08</v>
      </c>
      <c r="D18" s="49">
        <v>1256.27</v>
      </c>
      <c r="E18" s="50">
        <v>26847.81</v>
      </c>
    </row>
    <row r="19" spans="1:5" ht="15.75" customHeight="1">
      <c r="A19" s="29" t="s">
        <v>84</v>
      </c>
      <c r="B19" s="47" t="s">
        <v>85</v>
      </c>
      <c r="C19" s="48">
        <v>8194.37</v>
      </c>
      <c r="D19" s="49">
        <v>1256.27</v>
      </c>
      <c r="E19" s="50">
        <v>6938.1</v>
      </c>
    </row>
    <row r="20" spans="1:5" ht="15.75" customHeight="1">
      <c r="A20" s="29" t="s">
        <v>86</v>
      </c>
      <c r="B20" s="47" t="s">
        <v>87</v>
      </c>
      <c r="C20" s="48">
        <v>8194.37</v>
      </c>
      <c r="D20" s="49">
        <v>1256.27</v>
      </c>
      <c r="E20" s="50">
        <v>6938.1</v>
      </c>
    </row>
    <row r="21" spans="1:5" ht="18.75" customHeight="1">
      <c r="A21" s="29" t="s">
        <v>88</v>
      </c>
      <c r="B21" s="47" t="s">
        <v>89</v>
      </c>
      <c r="C21" s="48">
        <v>19909.71</v>
      </c>
      <c r="D21" s="49">
        <v>0</v>
      </c>
      <c r="E21" s="50">
        <v>19909.71</v>
      </c>
    </row>
    <row r="22" spans="1:5" ht="15.75" customHeight="1">
      <c r="A22" s="29" t="s">
        <v>90</v>
      </c>
      <c r="B22" s="47" t="s">
        <v>91</v>
      </c>
      <c r="C22" s="48">
        <v>17968.26</v>
      </c>
      <c r="D22" s="49">
        <v>0</v>
      </c>
      <c r="E22" s="50">
        <v>17968.26</v>
      </c>
    </row>
    <row r="23" spans="1:5" ht="18.75" customHeight="1">
      <c r="A23" s="29" t="s">
        <v>92</v>
      </c>
      <c r="B23" s="47" t="s">
        <v>93</v>
      </c>
      <c r="C23" s="48">
        <v>1941.45</v>
      </c>
      <c r="D23" s="49">
        <v>0</v>
      </c>
      <c r="E23" s="50">
        <v>1941.45</v>
      </c>
    </row>
    <row r="24" spans="1:5" ht="15.75" customHeight="1">
      <c r="A24" s="29" t="s">
        <v>94</v>
      </c>
      <c r="B24" s="47" t="s">
        <v>23</v>
      </c>
      <c r="C24" s="48">
        <v>113.51</v>
      </c>
      <c r="D24" s="49">
        <v>113.51</v>
      </c>
      <c r="E24" s="50">
        <v>0</v>
      </c>
    </row>
    <row r="25" spans="1:5" ht="15.75" customHeight="1">
      <c r="A25" s="29" t="s">
        <v>95</v>
      </c>
      <c r="B25" s="47" t="s">
        <v>96</v>
      </c>
      <c r="C25" s="48">
        <v>113.51</v>
      </c>
      <c r="D25" s="49">
        <v>113.51</v>
      </c>
      <c r="E25" s="50">
        <v>0</v>
      </c>
    </row>
    <row r="26" spans="1:5" ht="15.75" customHeight="1">
      <c r="A26" s="29" t="s">
        <v>97</v>
      </c>
      <c r="B26" s="47" t="s">
        <v>98</v>
      </c>
      <c r="C26" s="48">
        <v>100.75</v>
      </c>
      <c r="D26" s="49">
        <v>100.75</v>
      </c>
      <c r="E26" s="50">
        <v>0</v>
      </c>
    </row>
    <row r="27" spans="1:5" ht="15.75" customHeight="1">
      <c r="A27" s="29" t="s">
        <v>99</v>
      </c>
      <c r="B27" s="47" t="s">
        <v>100</v>
      </c>
      <c r="C27" s="48">
        <v>12.76</v>
      </c>
      <c r="D27" s="49">
        <v>12.76</v>
      </c>
      <c r="E27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104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105</v>
      </c>
      <c r="D4" s="19"/>
      <c r="E4" s="19"/>
      <c r="F4" s="20" t="s">
        <v>106</v>
      </c>
      <c r="G4" s="21"/>
      <c r="H4" s="22"/>
      <c r="I4" s="22" t="s">
        <v>107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102</v>
      </c>
      <c r="E5" s="25" t="s">
        <v>103</v>
      </c>
      <c r="F5" s="25" t="s">
        <v>3</v>
      </c>
      <c r="G5" s="26" t="s">
        <v>102</v>
      </c>
      <c r="H5" s="25" t="s">
        <v>103</v>
      </c>
      <c r="I5" s="25" t="s">
        <v>3</v>
      </c>
      <c r="J5" s="26" t="s">
        <v>102</v>
      </c>
      <c r="K5" s="33" t="s">
        <v>103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8271.68</v>
      </c>
      <c r="D7" s="30">
        <v>1729.98</v>
      </c>
      <c r="E7" s="30">
        <v>6541.7</v>
      </c>
      <c r="F7" s="30">
        <v>8675.08</v>
      </c>
      <c r="G7" s="30">
        <v>1736.98</v>
      </c>
      <c r="H7" s="30">
        <v>6938.1</v>
      </c>
      <c r="I7" s="35">
        <f aca="true" t="shared" si="0" ref="I7:I24">IF(C7&gt;0,(F7-C7)/C7,0)</f>
        <v>0.04876881117257916</v>
      </c>
      <c r="J7" s="36">
        <f aca="true" t="shared" si="1" ref="J7:J24">IF(D7&gt;0,(G7-D7)/D7,0)</f>
        <v>0.0040462895524803755</v>
      </c>
      <c r="K7" s="37">
        <f aca="true" t="shared" si="2" ref="K7:K24">IF(E7&gt;0,(H7-E7)/E7,0)</f>
        <v>0.060595869575186964</v>
      </c>
      <c r="L7" s="38"/>
      <c r="M7" s="38"/>
    </row>
    <row r="8" spans="1:11" ht="18.75" customHeight="1">
      <c r="A8" s="29" t="s">
        <v>64</v>
      </c>
      <c r="B8" s="29" t="s">
        <v>11</v>
      </c>
      <c r="C8" s="30">
        <v>356.83</v>
      </c>
      <c r="D8" s="30">
        <v>356.83</v>
      </c>
      <c r="E8" s="30">
        <v>0</v>
      </c>
      <c r="F8" s="30">
        <v>273.58</v>
      </c>
      <c r="G8" s="30">
        <v>273.58</v>
      </c>
      <c r="H8" s="30">
        <v>0</v>
      </c>
      <c r="I8" s="35">
        <f t="shared" si="0"/>
        <v>-0.2333043746321778</v>
      </c>
      <c r="J8" s="36">
        <f t="shared" si="1"/>
        <v>-0.2333043746321778</v>
      </c>
      <c r="K8" s="37">
        <f t="shared" si="2"/>
        <v>0</v>
      </c>
    </row>
    <row r="9" spans="1:11" ht="18.75" customHeight="1">
      <c r="A9" s="29" t="s">
        <v>108</v>
      </c>
      <c r="B9" s="29" t="s">
        <v>66</v>
      </c>
      <c r="C9" s="30">
        <v>356.83</v>
      </c>
      <c r="D9" s="30">
        <v>356.83</v>
      </c>
      <c r="E9" s="30">
        <v>0</v>
      </c>
      <c r="F9" s="30">
        <v>273.58</v>
      </c>
      <c r="G9" s="30">
        <v>273.58</v>
      </c>
      <c r="H9" s="30">
        <v>0</v>
      </c>
      <c r="I9" s="35">
        <f t="shared" si="0"/>
        <v>-0.2333043746321778</v>
      </c>
      <c r="J9" s="36">
        <f t="shared" si="1"/>
        <v>-0.2333043746321778</v>
      </c>
      <c r="K9" s="37">
        <f t="shared" si="2"/>
        <v>0</v>
      </c>
    </row>
    <row r="10" spans="1:11" ht="18.75" customHeight="1">
      <c r="A10" s="29" t="s">
        <v>109</v>
      </c>
      <c r="B10" s="29" t="s">
        <v>68</v>
      </c>
      <c r="C10" s="30">
        <v>137.39</v>
      </c>
      <c r="D10" s="30">
        <v>137.39</v>
      </c>
      <c r="E10" s="30">
        <v>0</v>
      </c>
      <c r="F10" s="30">
        <v>48.58</v>
      </c>
      <c r="G10" s="30">
        <v>48.58</v>
      </c>
      <c r="H10" s="30">
        <v>0</v>
      </c>
      <c r="I10" s="35">
        <f t="shared" si="0"/>
        <v>-0.6464080355193246</v>
      </c>
      <c r="J10" s="36">
        <f t="shared" si="1"/>
        <v>-0.6464080355193246</v>
      </c>
      <c r="K10" s="37">
        <f t="shared" si="2"/>
        <v>0</v>
      </c>
    </row>
    <row r="11" spans="1:11" ht="27.75" customHeight="1">
      <c r="A11" s="29" t="s">
        <v>110</v>
      </c>
      <c r="B11" s="29" t="s">
        <v>70</v>
      </c>
      <c r="C11" s="30">
        <v>167.88</v>
      </c>
      <c r="D11" s="30">
        <v>167.88</v>
      </c>
      <c r="E11" s="30">
        <v>0</v>
      </c>
      <c r="F11" s="30">
        <v>173.44</v>
      </c>
      <c r="G11" s="30">
        <v>173.44</v>
      </c>
      <c r="H11" s="30">
        <v>0</v>
      </c>
      <c r="I11" s="35">
        <f t="shared" si="0"/>
        <v>0.03311889444841555</v>
      </c>
      <c r="J11" s="36">
        <f t="shared" si="1"/>
        <v>0.03311889444841555</v>
      </c>
      <c r="K11" s="37">
        <f t="shared" si="2"/>
        <v>0</v>
      </c>
    </row>
    <row r="12" spans="1:11" ht="27.75" customHeight="1">
      <c r="A12" s="29" t="s">
        <v>111</v>
      </c>
      <c r="B12" s="29" t="s">
        <v>72</v>
      </c>
      <c r="C12" s="30">
        <v>51.56</v>
      </c>
      <c r="D12" s="30">
        <v>51.56</v>
      </c>
      <c r="E12" s="30">
        <v>0</v>
      </c>
      <c r="F12" s="30">
        <v>51.56</v>
      </c>
      <c r="G12" s="30">
        <v>51.56</v>
      </c>
      <c r="H12" s="30">
        <v>0</v>
      </c>
      <c r="I12" s="35">
        <f t="shared" si="0"/>
        <v>0</v>
      </c>
      <c r="J12" s="36">
        <f t="shared" si="1"/>
        <v>0</v>
      </c>
      <c r="K12" s="37">
        <f t="shared" si="2"/>
        <v>0</v>
      </c>
    </row>
    <row r="13" spans="1:11" ht="15.75" customHeight="1">
      <c r="A13" s="29" t="s">
        <v>73</v>
      </c>
      <c r="B13" s="29" t="s">
        <v>74</v>
      </c>
      <c r="C13" s="30">
        <v>72.31</v>
      </c>
      <c r="D13" s="30">
        <v>72.31</v>
      </c>
      <c r="E13" s="30">
        <v>0</v>
      </c>
      <c r="F13" s="30">
        <v>93.62</v>
      </c>
      <c r="G13" s="30">
        <v>93.62</v>
      </c>
      <c r="H13" s="30">
        <v>0</v>
      </c>
      <c r="I13" s="35">
        <f t="shared" si="0"/>
        <v>0.2947033605310469</v>
      </c>
      <c r="J13" s="36">
        <f t="shared" si="1"/>
        <v>0.2947033605310469</v>
      </c>
      <c r="K13" s="37">
        <f t="shared" si="2"/>
        <v>0</v>
      </c>
    </row>
    <row r="14" spans="1:11" ht="15.75" customHeight="1">
      <c r="A14" s="29" t="s">
        <v>112</v>
      </c>
      <c r="B14" s="29" t="s">
        <v>76</v>
      </c>
      <c r="C14" s="30">
        <v>0</v>
      </c>
      <c r="D14" s="30">
        <v>0</v>
      </c>
      <c r="E14" s="30">
        <v>0</v>
      </c>
      <c r="F14" s="30">
        <v>1.31</v>
      </c>
      <c r="G14" s="30">
        <v>1.31</v>
      </c>
      <c r="H14" s="30">
        <v>0</v>
      </c>
      <c r="I14" s="35">
        <f t="shared" si="0"/>
        <v>0</v>
      </c>
      <c r="J14" s="36">
        <f t="shared" si="1"/>
        <v>0</v>
      </c>
      <c r="K14" s="37">
        <f t="shared" si="2"/>
        <v>0</v>
      </c>
    </row>
    <row r="15" spans="1:11" ht="18.75" customHeight="1">
      <c r="A15" s="29" t="s">
        <v>113</v>
      </c>
      <c r="B15" s="29" t="s">
        <v>78</v>
      </c>
      <c r="C15" s="30">
        <v>0</v>
      </c>
      <c r="D15" s="30">
        <v>0</v>
      </c>
      <c r="E15" s="30">
        <v>0</v>
      </c>
      <c r="F15" s="30">
        <v>1.31</v>
      </c>
      <c r="G15" s="30">
        <v>1.31</v>
      </c>
      <c r="H15" s="30">
        <v>0</v>
      </c>
      <c r="I15" s="35">
        <f t="shared" si="0"/>
        <v>0</v>
      </c>
      <c r="J15" s="36">
        <f t="shared" si="1"/>
        <v>0</v>
      </c>
      <c r="K15" s="37">
        <f t="shared" si="2"/>
        <v>0</v>
      </c>
    </row>
    <row r="16" spans="1:11" ht="18.75" customHeight="1">
      <c r="A16" s="29" t="s">
        <v>114</v>
      </c>
      <c r="B16" s="29" t="s">
        <v>80</v>
      </c>
      <c r="C16" s="30">
        <v>72.31</v>
      </c>
      <c r="D16" s="30">
        <v>72.31</v>
      </c>
      <c r="E16" s="30">
        <v>0</v>
      </c>
      <c r="F16" s="30">
        <v>92.31</v>
      </c>
      <c r="G16" s="30">
        <v>92.31</v>
      </c>
      <c r="H16" s="30">
        <v>0</v>
      </c>
      <c r="I16" s="35">
        <f t="shared" si="0"/>
        <v>0.27658691743880515</v>
      </c>
      <c r="J16" s="36">
        <f t="shared" si="1"/>
        <v>0.27658691743880515</v>
      </c>
      <c r="K16" s="37">
        <f t="shared" si="2"/>
        <v>0</v>
      </c>
    </row>
    <row r="17" spans="1:11" ht="15.75" customHeight="1">
      <c r="A17" s="29" t="s">
        <v>109</v>
      </c>
      <c r="B17" s="29" t="s">
        <v>82</v>
      </c>
      <c r="C17" s="30">
        <v>72.31</v>
      </c>
      <c r="D17" s="30">
        <v>72.31</v>
      </c>
      <c r="E17" s="30">
        <v>0</v>
      </c>
      <c r="F17" s="30">
        <v>92.31</v>
      </c>
      <c r="G17" s="30">
        <v>92.31</v>
      </c>
      <c r="H17" s="30">
        <v>0</v>
      </c>
      <c r="I17" s="35">
        <f t="shared" si="0"/>
        <v>0.27658691743880515</v>
      </c>
      <c r="J17" s="36">
        <f t="shared" si="1"/>
        <v>0.27658691743880515</v>
      </c>
      <c r="K17" s="37">
        <f t="shared" si="2"/>
        <v>0</v>
      </c>
    </row>
    <row r="18" spans="1:11" ht="15.75" customHeight="1">
      <c r="A18" s="29" t="s">
        <v>83</v>
      </c>
      <c r="B18" s="29" t="s">
        <v>15</v>
      </c>
      <c r="C18" s="30">
        <v>7764.72</v>
      </c>
      <c r="D18" s="30">
        <v>1223.02</v>
      </c>
      <c r="E18" s="30">
        <v>6541.7</v>
      </c>
      <c r="F18" s="30">
        <v>8194.37</v>
      </c>
      <c r="G18" s="30">
        <v>1256.27</v>
      </c>
      <c r="H18" s="30">
        <v>6938.1</v>
      </c>
      <c r="I18" s="35">
        <f t="shared" si="0"/>
        <v>0.055333611514645796</v>
      </c>
      <c r="J18" s="36">
        <f t="shared" si="1"/>
        <v>0.027186799888799858</v>
      </c>
      <c r="K18" s="37">
        <f t="shared" si="2"/>
        <v>0.060595869575186964</v>
      </c>
    </row>
    <row r="19" spans="1:11" ht="18.75" customHeight="1">
      <c r="A19" s="29" t="s">
        <v>108</v>
      </c>
      <c r="B19" s="29" t="s">
        <v>85</v>
      </c>
      <c r="C19" s="30">
        <v>7764.72</v>
      </c>
      <c r="D19" s="30">
        <v>1223.02</v>
      </c>
      <c r="E19" s="30">
        <v>6541.7</v>
      </c>
      <c r="F19" s="30">
        <v>8194.37</v>
      </c>
      <c r="G19" s="30">
        <v>1256.27</v>
      </c>
      <c r="H19" s="30">
        <v>6938.1</v>
      </c>
      <c r="I19" s="35">
        <f t="shared" si="0"/>
        <v>0.055333611514645796</v>
      </c>
      <c r="J19" s="36">
        <f t="shared" si="1"/>
        <v>0.027186799888799858</v>
      </c>
      <c r="K19" s="37">
        <f t="shared" si="2"/>
        <v>0.060595869575186964</v>
      </c>
    </row>
    <row r="20" spans="1:11" ht="18.75" customHeight="1">
      <c r="A20" s="29" t="s">
        <v>115</v>
      </c>
      <c r="B20" s="29" t="s">
        <v>87</v>
      </c>
      <c r="C20" s="30">
        <v>7764.72</v>
      </c>
      <c r="D20" s="30">
        <v>1223.02</v>
      </c>
      <c r="E20" s="30">
        <v>6541.7</v>
      </c>
      <c r="F20" s="30">
        <v>8194.37</v>
      </c>
      <c r="G20" s="30">
        <v>1256.27</v>
      </c>
      <c r="H20" s="30">
        <v>6938.1</v>
      </c>
      <c r="I20" s="35">
        <f t="shared" si="0"/>
        <v>0.055333611514645796</v>
      </c>
      <c r="J20" s="36">
        <f t="shared" si="1"/>
        <v>0.027186799888799858</v>
      </c>
      <c r="K20" s="37">
        <f t="shared" si="2"/>
        <v>0.060595869575186964</v>
      </c>
    </row>
    <row r="21" spans="1:11" ht="15.75" customHeight="1">
      <c r="A21" s="29" t="s">
        <v>94</v>
      </c>
      <c r="B21" s="29" t="s">
        <v>23</v>
      </c>
      <c r="C21" s="30">
        <v>77.82</v>
      </c>
      <c r="D21" s="30">
        <v>77.82</v>
      </c>
      <c r="E21" s="30">
        <v>0</v>
      </c>
      <c r="F21" s="30">
        <v>113.51</v>
      </c>
      <c r="G21" s="30">
        <v>113.51</v>
      </c>
      <c r="H21" s="30">
        <v>0</v>
      </c>
      <c r="I21" s="35">
        <f t="shared" si="0"/>
        <v>0.4586224620920074</v>
      </c>
      <c r="J21" s="36">
        <f t="shared" si="1"/>
        <v>0.4586224620920074</v>
      </c>
      <c r="K21" s="37">
        <f t="shared" si="2"/>
        <v>0</v>
      </c>
    </row>
    <row r="22" spans="1:11" ht="15.75" customHeight="1">
      <c r="A22" s="29" t="s">
        <v>116</v>
      </c>
      <c r="B22" s="29" t="s">
        <v>96</v>
      </c>
      <c r="C22" s="30">
        <v>77.82</v>
      </c>
      <c r="D22" s="30">
        <v>77.82</v>
      </c>
      <c r="E22" s="30">
        <v>0</v>
      </c>
      <c r="F22" s="30">
        <v>113.51</v>
      </c>
      <c r="G22" s="30">
        <v>113.51</v>
      </c>
      <c r="H22" s="30">
        <v>0</v>
      </c>
      <c r="I22" s="35">
        <f t="shared" si="0"/>
        <v>0.4586224620920074</v>
      </c>
      <c r="J22" s="36">
        <f t="shared" si="1"/>
        <v>0.4586224620920074</v>
      </c>
      <c r="K22" s="37">
        <f t="shared" si="2"/>
        <v>0</v>
      </c>
    </row>
    <row r="23" spans="1:11" ht="15.75" customHeight="1">
      <c r="A23" s="29" t="s">
        <v>115</v>
      </c>
      <c r="B23" s="29" t="s">
        <v>98</v>
      </c>
      <c r="C23" s="30">
        <v>64.22</v>
      </c>
      <c r="D23" s="30">
        <v>64.22</v>
      </c>
      <c r="E23" s="30">
        <v>0</v>
      </c>
      <c r="F23" s="30">
        <v>100.75</v>
      </c>
      <c r="G23" s="30">
        <v>100.75</v>
      </c>
      <c r="H23" s="30">
        <v>0</v>
      </c>
      <c r="I23" s="35">
        <f t="shared" si="0"/>
        <v>0.5688259109311741</v>
      </c>
      <c r="J23" s="36">
        <f t="shared" si="1"/>
        <v>0.5688259109311741</v>
      </c>
      <c r="K23" s="37">
        <f t="shared" si="2"/>
        <v>0</v>
      </c>
    </row>
    <row r="24" spans="1:11" ht="15.75" customHeight="1">
      <c r="A24" s="29" t="s">
        <v>109</v>
      </c>
      <c r="B24" s="29" t="s">
        <v>100</v>
      </c>
      <c r="C24" s="30">
        <v>13.6</v>
      </c>
      <c r="D24" s="30">
        <v>13.6</v>
      </c>
      <c r="E24" s="30">
        <v>0</v>
      </c>
      <c r="F24" s="30">
        <v>12.76</v>
      </c>
      <c r="G24" s="30">
        <v>12.76</v>
      </c>
      <c r="H24" s="30">
        <v>0</v>
      </c>
      <c r="I24" s="35">
        <f t="shared" si="0"/>
        <v>-0.06176470588235293</v>
      </c>
      <c r="J24" s="36">
        <f t="shared" si="1"/>
        <v>-0.06176470588235293</v>
      </c>
      <c r="K24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"/>
  <sheetViews>
    <sheetView showGridLines="0" showZeros="0" tabSelected="1" workbookViewId="0" topLeftCell="A1">
      <selection activeCell="K7" sqref="K7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117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106</v>
      </c>
      <c r="D4" s="22" t="s">
        <v>118</v>
      </c>
    </row>
    <row r="5" spans="1:4" ht="19.5" customHeight="1">
      <c r="A5" s="23" t="s">
        <v>62</v>
      </c>
      <c r="B5" s="40" t="s">
        <v>119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1736.98</v>
      </c>
      <c r="D7" s="43"/>
      <c r="E7" s="38"/>
      <c r="F7" s="38"/>
    </row>
    <row r="8" spans="1:4" ht="15.75" customHeight="1">
      <c r="A8" s="29" t="s">
        <v>120</v>
      </c>
      <c r="B8" s="41" t="s">
        <v>121</v>
      </c>
      <c r="C8" s="42">
        <v>1571.49</v>
      </c>
      <c r="D8" s="43"/>
    </row>
    <row r="9" spans="1:5" ht="15.75" customHeight="1">
      <c r="A9" s="29" t="s">
        <v>122</v>
      </c>
      <c r="B9" s="41" t="s">
        <v>123</v>
      </c>
      <c r="C9" s="42">
        <v>607.25</v>
      </c>
      <c r="D9" s="43"/>
      <c r="E9" s="3"/>
    </row>
    <row r="10" spans="1:4" ht="15.75" customHeight="1">
      <c r="A10" s="29" t="s">
        <v>124</v>
      </c>
      <c r="B10" s="41" t="s">
        <v>125</v>
      </c>
      <c r="C10" s="42">
        <v>151.64</v>
      </c>
      <c r="D10" s="43"/>
    </row>
    <row r="11" spans="1:5" ht="15.75" customHeight="1">
      <c r="A11" s="29" t="s">
        <v>126</v>
      </c>
      <c r="B11" s="41" t="s">
        <v>127</v>
      </c>
      <c r="C11" s="42">
        <v>98.68</v>
      </c>
      <c r="D11" s="43"/>
      <c r="E11" s="3"/>
    </row>
    <row r="12" spans="1:4" ht="15.75" customHeight="1">
      <c r="A12" s="29" t="s">
        <v>128</v>
      </c>
      <c r="B12" s="41" t="s">
        <v>129</v>
      </c>
      <c r="C12" s="42">
        <v>388.17</v>
      </c>
      <c r="D12" s="43"/>
    </row>
    <row r="13" spans="1:4" ht="15.75" customHeight="1">
      <c r="A13" s="29" t="s">
        <v>130</v>
      </c>
      <c r="B13" s="41" t="s">
        <v>131</v>
      </c>
      <c r="C13" s="42">
        <v>173.44</v>
      </c>
      <c r="D13" s="43"/>
    </row>
    <row r="14" spans="1:4" ht="15.75" customHeight="1">
      <c r="A14" s="29" t="s">
        <v>132</v>
      </c>
      <c r="B14" s="41" t="s">
        <v>133</v>
      </c>
      <c r="C14" s="42">
        <v>51.56</v>
      </c>
      <c r="D14" s="43"/>
    </row>
    <row r="15" spans="1:4" ht="15.75" customHeight="1">
      <c r="A15" s="29" t="s">
        <v>134</v>
      </c>
      <c r="B15" s="41" t="s">
        <v>135</v>
      </c>
      <c r="C15" s="42">
        <v>100.75</v>
      </c>
      <c r="D15" s="43"/>
    </row>
    <row r="16" spans="1:4" ht="15.75" customHeight="1">
      <c r="A16" s="29" t="s">
        <v>136</v>
      </c>
      <c r="B16" s="41" t="s">
        <v>137</v>
      </c>
      <c r="C16" s="42">
        <v>106.3</v>
      </c>
      <c r="D16" s="43"/>
    </row>
    <row r="17" spans="1:4" ht="15.75" customHeight="1">
      <c r="A17" s="29" t="s">
        <v>138</v>
      </c>
      <c r="B17" s="41" t="s">
        <v>139</v>
      </c>
      <c r="C17" s="42">
        <v>0.5</v>
      </c>
      <c r="D17" s="43"/>
    </row>
    <row r="18" spans="1:4" ht="15.75" customHeight="1">
      <c r="A18" s="29" t="s">
        <v>140</v>
      </c>
      <c r="B18" s="41" t="s">
        <v>141</v>
      </c>
      <c r="C18" s="42">
        <v>1.7</v>
      </c>
      <c r="D18" s="43"/>
    </row>
    <row r="19" spans="1:4" ht="15.75" customHeight="1">
      <c r="A19" s="29" t="s">
        <v>142</v>
      </c>
      <c r="B19" s="41" t="s">
        <v>143</v>
      </c>
      <c r="C19" s="42">
        <v>8.45</v>
      </c>
      <c r="D19" s="43"/>
    </row>
    <row r="20" spans="1:4" ht="15.75" customHeight="1">
      <c r="A20" s="29" t="s">
        <v>144</v>
      </c>
      <c r="B20" s="41" t="s">
        <v>145</v>
      </c>
      <c r="C20" s="42">
        <v>2</v>
      </c>
      <c r="D20" s="43"/>
    </row>
    <row r="21" spans="1:4" ht="15.75" customHeight="1">
      <c r="A21" s="29" t="s">
        <v>146</v>
      </c>
      <c r="B21" s="41" t="s">
        <v>147</v>
      </c>
      <c r="C21" s="42">
        <v>0.5</v>
      </c>
      <c r="D21" s="43"/>
    </row>
    <row r="22" spans="1:4" ht="15.75" customHeight="1">
      <c r="A22" s="29" t="s">
        <v>148</v>
      </c>
      <c r="B22" s="41" t="s">
        <v>149</v>
      </c>
      <c r="C22" s="42">
        <v>1</v>
      </c>
      <c r="D22" s="43"/>
    </row>
    <row r="23" spans="1:4" ht="15.75" customHeight="1">
      <c r="A23" s="29" t="s">
        <v>150</v>
      </c>
      <c r="B23" s="41" t="s">
        <v>151</v>
      </c>
      <c r="C23" s="42">
        <v>2</v>
      </c>
      <c r="D23" s="43"/>
    </row>
    <row r="24" spans="1:4" ht="15.75" customHeight="1">
      <c r="A24" s="29" t="s">
        <v>152</v>
      </c>
      <c r="B24" s="41" t="s">
        <v>153</v>
      </c>
      <c r="C24" s="42">
        <v>10.7</v>
      </c>
      <c r="D24" s="43"/>
    </row>
    <row r="25" spans="1:4" ht="15.75" customHeight="1">
      <c r="A25" s="29" t="s">
        <v>154</v>
      </c>
      <c r="B25" s="41" t="s">
        <v>155</v>
      </c>
      <c r="C25" s="42">
        <v>37.42</v>
      </c>
      <c r="D25" s="43"/>
    </row>
    <row r="26" spans="1:4" ht="15.75" customHeight="1">
      <c r="A26" s="29" t="s">
        <v>156</v>
      </c>
      <c r="B26" s="41" t="s">
        <v>157</v>
      </c>
      <c r="C26" s="42">
        <v>42.03</v>
      </c>
      <c r="D26" s="43"/>
    </row>
    <row r="27" spans="1:4" ht="15.75" customHeight="1">
      <c r="A27" s="29" t="s">
        <v>158</v>
      </c>
      <c r="B27" s="41" t="s">
        <v>159</v>
      </c>
      <c r="C27" s="42">
        <v>55.69</v>
      </c>
      <c r="D27" s="43"/>
    </row>
    <row r="28" spans="1:4" ht="15.75" customHeight="1">
      <c r="A28" s="29" t="s">
        <v>160</v>
      </c>
      <c r="B28" s="41" t="s">
        <v>161</v>
      </c>
      <c r="C28" s="42">
        <v>47.58</v>
      </c>
      <c r="D28" s="43"/>
    </row>
    <row r="29" spans="1:4" ht="15.75" customHeight="1">
      <c r="A29" s="29" t="s">
        <v>162</v>
      </c>
      <c r="B29" s="41" t="s">
        <v>163</v>
      </c>
      <c r="C29" s="42">
        <v>4.08</v>
      </c>
      <c r="D29" s="43"/>
    </row>
    <row r="30" spans="1:4" ht="15.75" customHeight="1">
      <c r="A30" s="29" t="s">
        <v>164</v>
      </c>
      <c r="B30" s="41" t="s">
        <v>165</v>
      </c>
      <c r="C30" s="42">
        <v>2.72</v>
      </c>
      <c r="D30" s="43" t="s">
        <v>166</v>
      </c>
    </row>
    <row r="31" spans="1:4" ht="15.75" customHeight="1">
      <c r="A31" s="29" t="s">
        <v>167</v>
      </c>
      <c r="B31" s="41" t="s">
        <v>168</v>
      </c>
      <c r="C31" s="42">
        <v>1.31</v>
      </c>
      <c r="D31" s="43"/>
    </row>
    <row r="32" spans="1:4" ht="15.75" customHeight="1">
      <c r="A32" s="29" t="s">
        <v>169</v>
      </c>
      <c r="B32" s="41" t="s">
        <v>170</v>
      </c>
      <c r="C32" s="42">
        <v>3.5</v>
      </c>
      <c r="D32" s="43"/>
    </row>
    <row r="33" spans="1:4" ht="15.75" customHeight="1">
      <c r="A33" s="29" t="s">
        <v>171</v>
      </c>
      <c r="B33" s="41" t="s">
        <v>172</v>
      </c>
      <c r="C33" s="42">
        <v>3.5</v>
      </c>
      <c r="D33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173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105</v>
      </c>
      <c r="D4" s="19"/>
      <c r="E4" s="19"/>
      <c r="F4" s="20" t="s">
        <v>106</v>
      </c>
      <c r="G4" s="21"/>
      <c r="H4" s="22"/>
      <c r="I4" s="22" t="s">
        <v>107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102</v>
      </c>
      <c r="E5" s="25" t="s">
        <v>103</v>
      </c>
      <c r="F5" s="25" t="s">
        <v>3</v>
      </c>
      <c r="G5" s="26" t="s">
        <v>102</v>
      </c>
      <c r="H5" s="25" t="s">
        <v>103</v>
      </c>
      <c r="I5" s="25" t="s">
        <v>3</v>
      </c>
      <c r="J5" s="26" t="s">
        <v>102</v>
      </c>
      <c r="K5" s="33" t="s">
        <v>103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19234.78</v>
      </c>
      <c r="D7" s="30">
        <v>0</v>
      </c>
      <c r="E7" s="30">
        <v>19234.78</v>
      </c>
      <c r="F7" s="30">
        <v>19909.71</v>
      </c>
      <c r="G7" s="30">
        <v>0</v>
      </c>
      <c r="H7" s="30">
        <v>19909.71</v>
      </c>
      <c r="I7" s="35">
        <f aca="true" t="shared" si="0" ref="I7:I13">IF(C7&gt;0,(F7-C7)/C7,0)</f>
        <v>0.03508904182943607</v>
      </c>
      <c r="J7" s="36">
        <f aca="true" t="shared" si="1" ref="J7:J13">IF(D7&gt;0,(G7-D7)/D7,0)</f>
        <v>0</v>
      </c>
      <c r="K7" s="37">
        <f aca="true" t="shared" si="2" ref="K7:K13">IF(E7&gt;0,(H7-E7)/E7,0)</f>
        <v>0.03508904182943607</v>
      </c>
      <c r="L7" s="38"/>
      <c r="M7" s="38"/>
    </row>
    <row r="8" spans="1:11" ht="15.75" customHeight="1">
      <c r="A8" s="29" t="s">
        <v>83</v>
      </c>
      <c r="B8" s="29" t="s">
        <v>15</v>
      </c>
      <c r="C8" s="30">
        <v>19234.78</v>
      </c>
      <c r="D8" s="30">
        <v>0</v>
      </c>
      <c r="E8" s="30">
        <v>19234.78</v>
      </c>
      <c r="F8" s="30">
        <v>19909.71</v>
      </c>
      <c r="G8" s="30">
        <v>0</v>
      </c>
      <c r="H8" s="30">
        <v>19909.71</v>
      </c>
      <c r="I8" s="35">
        <f t="shared" si="0"/>
        <v>0.03508904182943607</v>
      </c>
      <c r="J8" s="36">
        <f t="shared" si="1"/>
        <v>0</v>
      </c>
      <c r="K8" s="37">
        <f t="shared" si="2"/>
        <v>0.03508904182943607</v>
      </c>
    </row>
    <row r="9" spans="1:11" ht="36.75" customHeight="1">
      <c r="A9" s="29" t="s">
        <v>174</v>
      </c>
      <c r="B9" s="29" t="s">
        <v>89</v>
      </c>
      <c r="C9" s="30">
        <v>19134.78</v>
      </c>
      <c r="D9" s="30">
        <v>0</v>
      </c>
      <c r="E9" s="30">
        <v>19134.78</v>
      </c>
      <c r="F9" s="30">
        <v>19909.71</v>
      </c>
      <c r="G9" s="30">
        <v>0</v>
      </c>
      <c r="H9" s="30">
        <v>19909.71</v>
      </c>
      <c r="I9" s="35">
        <f t="shared" si="0"/>
        <v>0.04049850586210034</v>
      </c>
      <c r="J9" s="36">
        <f t="shared" si="1"/>
        <v>0</v>
      </c>
      <c r="K9" s="37">
        <f t="shared" si="2"/>
        <v>0.04049850586210034</v>
      </c>
    </row>
    <row r="10" spans="1:11" ht="15.75" customHeight="1">
      <c r="A10" s="29" t="s">
        <v>175</v>
      </c>
      <c r="B10" s="29" t="s">
        <v>91</v>
      </c>
      <c r="C10" s="30">
        <v>11324.29</v>
      </c>
      <c r="D10" s="30">
        <v>0</v>
      </c>
      <c r="E10" s="30">
        <v>11324.29</v>
      </c>
      <c r="F10" s="30">
        <v>17968.26</v>
      </c>
      <c r="G10" s="30">
        <v>0</v>
      </c>
      <c r="H10" s="30">
        <v>17968.26</v>
      </c>
      <c r="I10" s="35">
        <f t="shared" si="0"/>
        <v>0.5867007997852401</v>
      </c>
      <c r="J10" s="36">
        <f t="shared" si="1"/>
        <v>0</v>
      </c>
      <c r="K10" s="37">
        <f t="shared" si="2"/>
        <v>0.5867007997852401</v>
      </c>
    </row>
    <row r="11" spans="1:11" ht="27.75" customHeight="1">
      <c r="A11" s="29" t="s">
        <v>113</v>
      </c>
      <c r="B11" s="29" t="s">
        <v>93</v>
      </c>
      <c r="C11" s="30">
        <v>7810.49</v>
      </c>
      <c r="D11" s="30">
        <v>0</v>
      </c>
      <c r="E11" s="30">
        <v>7810.49</v>
      </c>
      <c r="F11" s="30">
        <v>1941.45</v>
      </c>
      <c r="G11" s="30">
        <v>0</v>
      </c>
      <c r="H11" s="30">
        <v>1941.45</v>
      </c>
      <c r="I11" s="35">
        <f t="shared" si="0"/>
        <v>-0.751430448025668</v>
      </c>
      <c r="J11" s="36">
        <f t="shared" si="1"/>
        <v>0</v>
      </c>
      <c r="K11" s="37">
        <f t="shared" si="2"/>
        <v>-0.751430448025668</v>
      </c>
    </row>
    <row r="12" spans="1:11" ht="27.75" customHeight="1">
      <c r="A12" s="29" t="s">
        <v>176</v>
      </c>
      <c r="B12" s="29" t="s">
        <v>177</v>
      </c>
      <c r="C12" s="30">
        <v>100</v>
      </c>
      <c r="D12" s="30">
        <v>0</v>
      </c>
      <c r="E12" s="30">
        <v>100</v>
      </c>
      <c r="F12" s="30">
        <v>0</v>
      </c>
      <c r="G12" s="30">
        <v>0</v>
      </c>
      <c r="H12" s="30">
        <v>0</v>
      </c>
      <c r="I12" s="35">
        <f t="shared" si="0"/>
        <v>-1</v>
      </c>
      <c r="J12" s="36">
        <f t="shared" si="1"/>
        <v>0</v>
      </c>
      <c r="K12" s="37">
        <f t="shared" si="2"/>
        <v>-1</v>
      </c>
    </row>
    <row r="13" spans="1:11" ht="36.75" customHeight="1">
      <c r="A13" s="29" t="s">
        <v>109</v>
      </c>
      <c r="B13" s="29" t="s">
        <v>178</v>
      </c>
      <c r="C13" s="30">
        <v>100</v>
      </c>
      <c r="D13" s="30">
        <v>0</v>
      </c>
      <c r="E13" s="30">
        <v>100</v>
      </c>
      <c r="F13" s="30">
        <v>0</v>
      </c>
      <c r="G13" s="30">
        <v>0</v>
      </c>
      <c r="H13" s="30">
        <v>0</v>
      </c>
      <c r="I13" s="35">
        <f t="shared" si="0"/>
        <v>-1</v>
      </c>
      <c r="J13" s="36">
        <f t="shared" si="1"/>
        <v>0</v>
      </c>
      <c r="K13" s="37">
        <f t="shared" si="2"/>
        <v>-1</v>
      </c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H6" sqref="H6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179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180</v>
      </c>
      <c r="B4" s="8" t="s">
        <v>51</v>
      </c>
      <c r="C4" s="8" t="s">
        <v>118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181</v>
      </c>
      <c r="B5" s="10">
        <v>16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182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183</v>
      </c>
      <c r="B7" s="14">
        <v>2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184</v>
      </c>
      <c r="B8" s="15">
        <v>14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185</v>
      </c>
      <c r="B9" s="10">
        <v>14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186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2019-03-20T10:27:49Z</dcterms:created>
  <dcterms:modified xsi:type="dcterms:W3CDTF">2019-03-20T10:28:16Z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