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firstSheet="1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<sst xmlns="http://schemas.openxmlformats.org/spreadsheetml/2006/main" count="438" uniqueCount="169">
  <si>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</si>
  <si>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</si>
  <si>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</si>
  <si>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</si>
  <si>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</si>
  <si>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</si>
  <si>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</si>
  <si>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</si>
  <si>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</si>
  <si>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</si>
  <si>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</si>
  <si>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</si>
  <si>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</si>
  <si>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</si>
  <si>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</si>
  <si>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</si>
  <si>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</si>
  <si>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</si>
  <si>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</si>
  <si>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</si>
  <si>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</si>
  <si>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</si>
  <si>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</si>
  <si>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</si>
  <si>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</si>
  <si>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</si>
  <si>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</si>
  <si>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</si>
  <si>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</si>
  <si>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</si>
  <si>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</si>
  <si>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</si>
  <si>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</si>
  <si>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晋中市看守所</t>
  </si>
  <si>
    <t>晋中市看守所2019年预算收支总表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</si>
  <si>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</si>
  <si>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</si>
  <si>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</si>
  <si>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</si>
  <si>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</si>
  <si>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</si>
  <si>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</si>
  <si>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</si>
  <si>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</si>
  <si>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</si>
  <si>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</si>
  <si>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</si>
  <si>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</si>
  <si>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</si>
  <si>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晋中市看守所2019年财政拨款收支总表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</si>
  <si>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</si>
  <si>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</si>
  <si>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</si>
  <si>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</si>
  <si>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</si>
  <si>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</si>
  <si>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晋中市看守所2019年部门预算收入总表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</si>
  <si>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</si>
  <si>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</si>
  <si>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</si>
  <si>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</si>
  <si>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</si>
  <si>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</si>
  <si>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</si>
  <si>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</si>
  <si>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</si>
  <si>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</si>
  <si>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</si>
  <si>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</si>
  <si>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2040250</t>
  </si>
  <si>
    <t xml:space="preserve">    事业运行（公安）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</si>
  <si>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</si>
  <si>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</si>
  <si>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</si>
  <si>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</si>
  <si>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</si>
  <si>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</si>
  <si>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</si>
  <si>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</si>
  <si>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</si>
  <si>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</si>
  <si>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</si>
  <si>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</si>
  <si>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</si>
  <si>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</si>
  <si>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</si>
  <si>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</si>
  <si>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</si>
  <si>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</si>
  <si>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</si>
  <si>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</si>
  <si>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</si>
  <si>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</si>
  <si>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</si>
  <si>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</si>
  <si>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</si>
  <si>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</si>
  <si>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</si>
  <si>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</si>
  <si>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</si>
  <si>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</si>
  <si>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晋中市看守所2019年部门预算支出总表</t>
  </si>
  <si>
    <t>基本支出</t>
  </si>
  <si>
    <t>项目支出</t>
  </si>
  <si>
    <t>晋中市看守所2019年一般公共预算支出预算表</t>
  </si>
  <si>
    <t>2018年预算数</t>
  </si>
  <si>
    <t>2019年预算数</t>
  </si>
  <si>
    <t>2019年比2018年预算数增减%</t>
  </si>
  <si>
    <t xml:space="preserve">  02</t>
  </si>
  <si>
    <t xml:space="preserve">    01</t>
  </si>
  <si>
    <t xml:space="preserve">    02</t>
  </si>
  <si>
    <t xml:space="preserve">    50</t>
  </si>
  <si>
    <t xml:space="preserve">    99</t>
  </si>
  <si>
    <t xml:space="preserve">  05</t>
  </si>
  <si>
    <t xml:space="preserve">    05</t>
  </si>
  <si>
    <t xml:space="preserve">  01</t>
  </si>
  <si>
    <t xml:space="preserve">  卫生健康管理事务</t>
  </si>
  <si>
    <t xml:space="preserve">    其他卫生健康管理事务支出</t>
  </si>
  <si>
    <t xml:space="preserve">  07</t>
  </si>
  <si>
    <t xml:space="preserve">  11</t>
  </si>
  <si>
    <t>晋中市看守所2019年一般公共预算安排基本支出分经济科目表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</si>
  <si>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</si>
  <si>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</si>
  <si>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</si>
  <si>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</si>
  <si>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</si>
  <si>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</si>
  <si>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</si>
  <si>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</si>
  <si>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</si>
  <si>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</si>
  <si>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</si>
  <si>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</si>
  <si>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</si>
  <si>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</si>
  <si>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</si>
  <si>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</si>
  <si>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</si>
  <si>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</si>
  <si>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</si>
  <si>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</si>
  <si>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</si>
  <si>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</si>
  <si>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</si>
  <si>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</si>
  <si>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</si>
  <si>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</si>
  <si>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</si>
  <si>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</si>
  <si>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</si>
  <si>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</si>
  <si>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</si>
  <si>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</si>
  <si>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</si>
  <si>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</si>
  <si>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</si>
  <si>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</si>
  <si>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</si>
  <si>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</si>
  <si>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晋中市看守所2019年政府性基金预算支出预算表</t>
  </si>
  <si>
    <t>晋中市看守所2019年“三公”经费预算表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</si>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</sst>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1142.78</v>
      </c>
      <c r="C6" s="30">
        <v>0</v>
      </c>
      <c r="D6" s="30">
        <v>0</v>
      </c>
      <c r="E6" s="30">
        <v>0</v>
      </c>
      <c r="F6" s="30">
        <v>1033.24</v>
      </c>
      <c r="G6" s="30">
        <v>0</v>
      </c>
      <c r="H6" s="30">
        <v>0</v>
      </c>
      <c r="I6" s="30">
        <v>0</v>
      </c>
      <c r="J6" s="30">
        <v>50.7</v>
      </c>
      <c r="K6" s="30">
        <v>0</v>
      </c>
      <c r="L6" s="30">
        <v>17.78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41.06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1142.78</v>
      </c>
      <c r="C7" s="30">
        <v>0</v>
      </c>
      <c r="D7" s="30">
        <v>0</v>
      </c>
      <c r="E7" s="30">
        <v>0</v>
      </c>
      <c r="F7" s="30">
        <v>1033.24</v>
      </c>
      <c r="G7" s="30">
        <v>0</v>
      </c>
      <c r="H7" s="30">
        <v>0</v>
      </c>
      <c r="I7" s="30">
        <v>0</v>
      </c>
      <c r="J7" s="30">
        <v>50.7</v>
      </c>
      <c r="K7" s="30">
        <v>0</v>
      </c>
      <c r="L7" s="30">
        <v>17.78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41.06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867.73</v>
      </c>
      <c r="C7" s="13">
        <v>1142.78</v>
      </c>
      <c r="D7" s="86">
        <f>IF(B7&gt;0,(C7-B7)/B7,0)</f>
        <v>0.31697647885863106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419</v>
      </c>
      <c r="G10" s="30">
        <v>1033.24</v>
      </c>
      <c r="H10" s="86">
        <f t="shared" si="0"/>
        <v>1.4659665871121719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51.26</v>
      </c>
      <c r="G14" s="30">
        <v>50.7</v>
      </c>
      <c r="H14" s="86">
        <f t="shared" si="0"/>
        <v>-0.010924697619976496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17.97</v>
      </c>
      <c r="G16" s="30">
        <v>17.78</v>
      </c>
      <c r="H16" s="86">
        <f t="shared" si="0"/>
        <v>-0.010573177518085572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41.72</v>
      </c>
      <c r="G26" s="30">
        <v>41.06</v>
      </c>
      <c r="H26" s="86">
        <f t="shared" si="0"/>
        <v>-0.015819750719079498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867.73</v>
      </c>
      <c r="C36" s="75">
        <f>SUM(C7:C10)</f>
        <v>1142.78</v>
      </c>
      <c r="D36" s="100">
        <f>IF(B36&gt;0,(C36-B36)/B36,0)</f>
        <v>0.31697647885863106</v>
      </c>
      <c r="E36" s="67" t="s">
        <v>48</v>
      </c>
      <c r="F36" s="78">
        <f>SUM(F7:F34)</f>
        <v>529.95</v>
      </c>
      <c r="G36" s="78">
        <f>SUM(G7:G34)</f>
        <v>1142.78</v>
      </c>
      <c r="H36" s="100">
        <f>IF(F36&gt;0,(G36-F36)/F36,0)</f>
        <v>1.1563921124634398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1142.78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1033.24</v>
      </c>
      <c r="E10" s="30">
        <v>1033.24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50.7</v>
      </c>
      <c r="E14" s="30">
        <v>50.7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17.78</v>
      </c>
      <c r="E16" s="30">
        <v>17.78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41.06</v>
      </c>
      <c r="E26" s="30">
        <v>41.06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1142.78</v>
      </c>
      <c r="C36" s="67" t="s">
        <v>48</v>
      </c>
      <c r="D36" s="78">
        <f>SUM(D7:D34)</f>
        <v>1142.78</v>
      </c>
      <c r="E36" s="78">
        <f>SUM(E7:E34)</f>
        <v>1142.78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1142.78</v>
      </c>
      <c r="D7" s="52">
        <v>1142.78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7</v>
      </c>
      <c r="C8" s="49">
        <v>1033.24</v>
      </c>
      <c r="D8" s="52">
        <v>1033.24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1033.24</v>
      </c>
      <c r="D9" s="52">
        <v>1033.24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303.32</v>
      </c>
      <c r="D10" s="52">
        <v>303.32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144.7</v>
      </c>
      <c r="D11" s="52">
        <v>144.7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14.31</v>
      </c>
      <c r="D12" s="52">
        <v>14.31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570.91</v>
      </c>
      <c r="D13" s="52">
        <v>570.91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11</v>
      </c>
      <c r="C14" s="49">
        <v>50.7</v>
      </c>
      <c r="D14" s="52">
        <v>50.7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50.7</v>
      </c>
      <c r="D15" s="52">
        <v>50.7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1.64</v>
      </c>
      <c r="D16" s="52">
        <v>1.64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49.06</v>
      </c>
      <c r="D17" s="52">
        <v>49.06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17.78</v>
      </c>
      <c r="D18" s="52">
        <v>17.78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0.36</v>
      </c>
      <c r="D19" s="52">
        <v>0.36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0.36</v>
      </c>
      <c r="D20" s="52">
        <v>0.36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17.42</v>
      </c>
      <c r="D21" s="52">
        <v>17.42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16.1</v>
      </c>
      <c r="D22" s="52">
        <v>16.1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0.83</v>
      </c>
      <c r="D23" s="52">
        <v>0.83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0.49</v>
      </c>
      <c r="D24" s="52">
        <v>0.49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23</v>
      </c>
      <c r="C25" s="49">
        <v>41.06</v>
      </c>
      <c r="D25" s="52">
        <v>41.06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41.06</v>
      </c>
      <c r="D26" s="52">
        <v>41.06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28.32</v>
      </c>
      <c r="D27" s="52">
        <v>28.32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100</v>
      </c>
      <c r="C28" s="49">
        <v>12.74</v>
      </c>
      <c r="D28" s="52">
        <v>12.74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102</v>
      </c>
      <c r="E4" s="46" t="s">
        <v>103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1142.78</v>
      </c>
      <c r="D7" s="49">
        <v>427.17</v>
      </c>
      <c r="E7" s="50">
        <v>715.61</v>
      </c>
      <c r="F7" s="38"/>
      <c r="G7" s="38"/>
    </row>
    <row r="8" spans="1:5" ht="15.75" customHeight="1">
      <c r="A8" s="29" t="s">
        <v>62</v>
      </c>
      <c r="B8" s="47" t="s">
        <v>7</v>
      </c>
      <c r="C8" s="48">
        <v>1033.24</v>
      </c>
      <c r="D8" s="49">
        <v>317.63</v>
      </c>
      <c r="E8" s="50">
        <v>715.61</v>
      </c>
    </row>
    <row r="9" spans="1:5" ht="15.75" customHeight="1">
      <c r="A9" s="29" t="s">
        <v>63</v>
      </c>
      <c r="B9" s="47" t="s">
        <v>64</v>
      </c>
      <c r="C9" s="48">
        <v>1033.24</v>
      </c>
      <c r="D9" s="49">
        <v>317.63</v>
      </c>
      <c r="E9" s="50">
        <v>715.61</v>
      </c>
    </row>
    <row r="10" spans="1:5" ht="15.75" customHeight="1">
      <c r="A10" s="29" t="s">
        <v>65</v>
      </c>
      <c r="B10" s="47" t="s">
        <v>66</v>
      </c>
      <c r="C10" s="48">
        <v>303.32</v>
      </c>
      <c r="D10" s="49">
        <v>303.32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144.7</v>
      </c>
      <c r="D11" s="49">
        <v>0</v>
      </c>
      <c r="E11" s="50">
        <v>144.7</v>
      </c>
    </row>
    <row r="12" spans="1:5" ht="15.75" customHeight="1">
      <c r="A12" s="29" t="s">
        <v>69</v>
      </c>
      <c r="B12" s="47" t="s">
        <v>70</v>
      </c>
      <c r="C12" s="48">
        <v>14.31</v>
      </c>
      <c r="D12" s="49">
        <v>14.31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570.91</v>
      </c>
      <c r="D13" s="49">
        <v>0</v>
      </c>
      <c r="E13" s="50">
        <v>570.91</v>
      </c>
    </row>
    <row r="14" spans="1:5" ht="15.75" customHeight="1">
      <c r="A14" s="29" t="s">
        <v>73</v>
      </c>
      <c r="B14" s="47" t="s">
        <v>11</v>
      </c>
      <c r="C14" s="48">
        <v>50.7</v>
      </c>
      <c r="D14" s="49">
        <v>50.7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50.7</v>
      </c>
      <c r="D15" s="49">
        <v>50.7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1.64</v>
      </c>
      <c r="D16" s="49">
        <v>1.64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49.06</v>
      </c>
      <c r="D17" s="49">
        <v>49.06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17.78</v>
      </c>
      <c r="D18" s="49">
        <v>17.78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0.36</v>
      </c>
      <c r="D19" s="49">
        <v>0.36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0.36</v>
      </c>
      <c r="D20" s="49">
        <v>0.36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17.42</v>
      </c>
      <c r="D21" s="49">
        <v>17.42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16.1</v>
      </c>
      <c r="D22" s="49">
        <v>16.1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0.83</v>
      </c>
      <c r="D23" s="49">
        <v>0.83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0.49</v>
      </c>
      <c r="D24" s="49">
        <v>0.49</v>
      </c>
      <c r="E24" s="50">
        <v>0</v>
      </c>
    </row>
    <row r="25" spans="1:5" ht="15.75" customHeight="1">
      <c r="A25" s="29" t="s">
        <v>94</v>
      </c>
      <c r="B25" s="47" t="s">
        <v>23</v>
      </c>
      <c r="C25" s="48">
        <v>41.06</v>
      </c>
      <c r="D25" s="49">
        <v>41.06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41.06</v>
      </c>
      <c r="D26" s="49">
        <v>41.06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28.32</v>
      </c>
      <c r="D27" s="49">
        <v>28.32</v>
      </c>
      <c r="E27" s="50">
        <v>0</v>
      </c>
    </row>
    <row r="28" spans="1:5" ht="15.75" customHeight="1">
      <c r="A28" s="29" t="s">
        <v>99</v>
      </c>
      <c r="B28" s="47" t="s">
        <v>100</v>
      </c>
      <c r="C28" s="48">
        <v>12.74</v>
      </c>
      <c r="D28" s="49">
        <v>12.74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1" sqref="A11:IV1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529.95</v>
      </c>
      <c r="D7" s="30">
        <v>435.82</v>
      </c>
      <c r="E7" s="30">
        <v>94.13</v>
      </c>
      <c r="F7" s="30">
        <v>1142.78</v>
      </c>
      <c r="G7" s="30">
        <v>427.17</v>
      </c>
      <c r="H7" s="30">
        <v>715.61</v>
      </c>
      <c r="I7" s="35">
        <f>IF(C7&gt;0,(F7-C7)/C7,0)</f>
        <v>1.1563921124634398</v>
      </c>
      <c r="J7" s="36">
        <f>IF(D7&gt;0,(G7-D7)/D7,0)</f>
        <v>-0.019847643522555133</v>
      </c>
      <c r="K7" s="37">
        <f>IF(E7&gt;0,(H7-E7)/E7,0)</f>
        <v>6.602358440454691</v>
      </c>
      <c r="L7" s="38"/>
      <c r="M7" s="38"/>
    </row>
    <row r="8" spans="1:11" ht="15.75" customHeight="1">
      <c r="A8" s="29" t="s">
        <v>62</v>
      </c>
      <c r="B8" s="29" t="s">
        <v>7</v>
      </c>
      <c r="C8" s="30">
        <v>419</v>
      </c>
      <c r="D8" s="30">
        <v>324.87</v>
      </c>
      <c r="E8" s="30">
        <v>94.13</v>
      </c>
      <c r="F8" s="30">
        <v>1033.24</v>
      </c>
      <c r="G8" s="30">
        <v>317.63</v>
      </c>
      <c r="H8" s="30">
        <v>715.61</v>
      </c>
      <c r="I8" s="35">
        <f>IF(C8&gt;0,(F8-C8)/C8,0)</f>
        <v>1.4659665871121719</v>
      </c>
      <c r="J8" s="36">
        <f>IF(D8&gt;0,(G8-D8)/D8,0)</f>
        <v>-0.02228583741188786</v>
      </c>
      <c r="K8" s="37">
        <f>IF(E8&gt;0,(H8-E8)/E8,0)</f>
        <v>6.602358440454691</v>
      </c>
    </row>
    <row r="9" spans="1:11" ht="15.75" customHeight="1">
      <c r="A9" s="29" t="s">
        <v>108</v>
      </c>
      <c r="B9" s="29" t="s">
        <v>64</v>
      </c>
      <c r="C9" s="30">
        <v>419</v>
      </c>
      <c r="D9" s="30">
        <v>324.87</v>
      </c>
      <c r="E9" s="30">
        <v>94.13</v>
      </c>
      <c r="F9" s="30">
        <v>1033.24</v>
      </c>
      <c r="G9" s="30">
        <v>317.63</v>
      </c>
      <c r="H9" s="30">
        <v>715.61</v>
      </c>
      <c r="I9" s="35">
        <f>IF(C9&gt;0,(F9-C9)/C9,0)</f>
        <v>1.4659665871121719</v>
      </c>
      <c r="J9" s="36">
        <f>IF(D9&gt;0,(G9-D9)/D9,0)</f>
        <v>-0.02228583741188786</v>
      </c>
      <c r="K9" s="37">
        <f>IF(E9&gt;0,(H9-E9)/E9,0)</f>
        <v>6.602358440454691</v>
      </c>
    </row>
    <row r="10" spans="1:11" ht="18.75" customHeight="1">
      <c r="A10" s="29" t="s">
        <v>109</v>
      </c>
      <c r="B10" s="29" t="s">
        <v>66</v>
      </c>
      <c r="C10" s="30">
        <v>311.08</v>
      </c>
      <c r="D10" s="30">
        <v>311.08</v>
      </c>
      <c r="E10" s="30">
        <v>0</v>
      </c>
      <c r="F10" s="30">
        <v>303.32</v>
      </c>
      <c r="G10" s="30">
        <v>303.32</v>
      </c>
      <c r="H10" s="30">
        <v>0</v>
      </c>
      <c r="I10" s="35">
        <f>IF(C10&gt;0,(F10-C10)/C10,0)</f>
        <v>-0.02494535167802492</v>
      </c>
      <c r="J10" s="36">
        <f>IF(D10&gt;0,(G10-D10)/D10,0)</f>
        <v>-0.02494535167802492</v>
      </c>
      <c r="K10" s="37">
        <f>IF(E10&gt;0,(H10-E10)/E10,0)</f>
        <v>0</v>
      </c>
    </row>
    <row r="11" spans="1:11" ht="18.75" customHeight="1">
      <c r="A11" s="29" t="s">
        <v>110</v>
      </c>
      <c r="B11" s="29" t="s">
        <v>68</v>
      </c>
      <c r="C11" s="30">
        <v>94.13</v>
      </c>
      <c r="D11" s="30">
        <v>0</v>
      </c>
      <c r="E11" s="30">
        <v>94.13</v>
      </c>
      <c r="F11" s="30">
        <v>144.7</v>
      </c>
      <c r="G11" s="30">
        <v>0</v>
      </c>
      <c r="H11" s="30">
        <v>144.7</v>
      </c>
      <c r="I11" s="35">
        <f>IF(C11&gt;0,(F11-C11)/C11,0)</f>
        <v>0.5372357378094125</v>
      </c>
      <c r="J11" s="36">
        <f>IF(D11&gt;0,(G11-D11)/D11,0)</f>
        <v>0</v>
      </c>
      <c r="K11" s="37">
        <f>IF(E11&gt;0,(H11-E11)/E11,0)</f>
        <v>0.5372357378094125</v>
      </c>
    </row>
    <row r="12" spans="1:11" ht="18.75" customHeight="1">
      <c r="A12" s="29" t="s">
        <v>111</v>
      </c>
      <c r="B12" s="29" t="s">
        <v>70</v>
      </c>
      <c r="C12" s="30">
        <v>13.79</v>
      </c>
      <c r="D12" s="30">
        <v>13.79</v>
      </c>
      <c r="E12" s="30">
        <v>0</v>
      </c>
      <c r="F12" s="30">
        <v>14.31</v>
      </c>
      <c r="G12" s="30">
        <v>14.31</v>
      </c>
      <c r="H12" s="30">
        <v>0</v>
      </c>
      <c r="I12" s="35">
        <f>IF(C12&gt;0,(F12-C12)/C12,0)</f>
        <v>0.037708484408992125</v>
      </c>
      <c r="J12" s="36">
        <f>IF(D12&gt;0,(G12-D12)/D12,0)</f>
        <v>0.037708484408992125</v>
      </c>
      <c r="K12" s="37">
        <f>IF(E12&gt;0,(H12-E12)/E12,0)</f>
        <v>0</v>
      </c>
    </row>
    <row r="13" spans="1:11" ht="15.75" customHeight="1">
      <c r="A13" s="29" t="s">
        <v>112</v>
      </c>
      <c r="B13" s="29" t="s">
        <v>72</v>
      </c>
      <c r="C13" s="30">
        <v>0</v>
      </c>
      <c r="D13" s="30">
        <v>0</v>
      </c>
      <c r="E13" s="30">
        <v>0</v>
      </c>
      <c r="F13" s="30">
        <v>570.91</v>
      </c>
      <c r="G13" s="30">
        <v>0</v>
      </c>
      <c r="H13" s="30">
        <v>570.91</v>
      </c>
      <c r="I13" s="35">
        <f aca="true" t="shared" si="0" ref="I13:I30">IF(C13&gt;0,(F13-C13)/C13,0)</f>
        <v>0</v>
      </c>
      <c r="J13" s="36">
        <f aca="true" t="shared" si="1" ref="J13:J30">IF(D13&gt;0,(G13-D13)/D13,0)</f>
        <v>0</v>
      </c>
      <c r="K13" s="37">
        <f aca="true" t="shared" si="2" ref="K13:K30">IF(E13&gt;0,(H13-E13)/E13,0)</f>
        <v>0</v>
      </c>
    </row>
    <row r="14" spans="1:11" ht="18.75" customHeight="1">
      <c r="A14" s="29" t="s">
        <v>73</v>
      </c>
      <c r="B14" s="29" t="s">
        <v>11</v>
      </c>
      <c r="C14" s="30">
        <v>51.26</v>
      </c>
      <c r="D14" s="30">
        <v>51.26</v>
      </c>
      <c r="E14" s="30">
        <v>0</v>
      </c>
      <c r="F14" s="30">
        <v>50.7</v>
      </c>
      <c r="G14" s="30">
        <v>50.7</v>
      </c>
      <c r="H14" s="30">
        <v>0</v>
      </c>
      <c r="I14" s="35">
        <f t="shared" si="0"/>
        <v>-0.010924697619976496</v>
      </c>
      <c r="J14" s="36">
        <f t="shared" si="1"/>
        <v>-0.010924697619976496</v>
      </c>
      <c r="K14" s="37">
        <f t="shared" si="2"/>
        <v>0</v>
      </c>
    </row>
    <row r="15" spans="1:11" ht="18.75" customHeight="1">
      <c r="A15" s="29" t="s">
        <v>113</v>
      </c>
      <c r="B15" s="29" t="s">
        <v>75</v>
      </c>
      <c r="C15" s="30">
        <v>51.26</v>
      </c>
      <c r="D15" s="30">
        <v>51.26</v>
      </c>
      <c r="E15" s="30">
        <v>0</v>
      </c>
      <c r="F15" s="30">
        <v>50.7</v>
      </c>
      <c r="G15" s="30">
        <v>50.7</v>
      </c>
      <c r="H15" s="30">
        <v>0</v>
      </c>
      <c r="I15" s="35">
        <f t="shared" si="0"/>
        <v>-0.010924697619976496</v>
      </c>
      <c r="J15" s="36">
        <f t="shared" si="1"/>
        <v>-0.010924697619976496</v>
      </c>
      <c r="K15" s="37">
        <f t="shared" si="2"/>
        <v>0</v>
      </c>
    </row>
    <row r="16" spans="1:11" ht="18.75" customHeight="1">
      <c r="A16" s="29" t="s">
        <v>109</v>
      </c>
      <c r="B16" s="29" t="s">
        <v>77</v>
      </c>
      <c r="C16" s="30">
        <v>1.22</v>
      </c>
      <c r="D16" s="30">
        <v>1.22</v>
      </c>
      <c r="E16" s="30">
        <v>0</v>
      </c>
      <c r="F16" s="30">
        <v>1.64</v>
      </c>
      <c r="G16" s="30">
        <v>1.64</v>
      </c>
      <c r="H16" s="30">
        <v>0</v>
      </c>
      <c r="I16" s="35">
        <f t="shared" si="0"/>
        <v>0.34426229508196715</v>
      </c>
      <c r="J16" s="36">
        <f t="shared" si="1"/>
        <v>0.34426229508196715</v>
      </c>
      <c r="K16" s="37">
        <f t="shared" si="2"/>
        <v>0</v>
      </c>
    </row>
    <row r="17" spans="1:11" ht="27.75" customHeight="1">
      <c r="A17" s="29" t="s">
        <v>114</v>
      </c>
      <c r="B17" s="29" t="s">
        <v>79</v>
      </c>
      <c r="C17" s="30">
        <v>50.04</v>
      </c>
      <c r="D17" s="30">
        <v>50.04</v>
      </c>
      <c r="E17" s="30">
        <v>0</v>
      </c>
      <c r="F17" s="30">
        <v>49.06</v>
      </c>
      <c r="G17" s="30">
        <v>49.06</v>
      </c>
      <c r="H17" s="30">
        <v>0</v>
      </c>
      <c r="I17" s="35">
        <f t="shared" si="0"/>
        <v>-0.01958433253397276</v>
      </c>
      <c r="J17" s="36">
        <f t="shared" si="1"/>
        <v>-0.01958433253397276</v>
      </c>
      <c r="K17" s="37">
        <f t="shared" si="2"/>
        <v>0</v>
      </c>
    </row>
    <row r="18" spans="1:11" ht="15.75" customHeight="1">
      <c r="A18" s="29" t="s">
        <v>80</v>
      </c>
      <c r="B18" s="29" t="s">
        <v>81</v>
      </c>
      <c r="C18" s="30">
        <v>17.97</v>
      </c>
      <c r="D18" s="30">
        <v>17.97</v>
      </c>
      <c r="E18" s="30">
        <v>0</v>
      </c>
      <c r="F18" s="30">
        <v>17.78</v>
      </c>
      <c r="G18" s="30">
        <v>17.78</v>
      </c>
      <c r="H18" s="30">
        <v>0</v>
      </c>
      <c r="I18" s="35">
        <f t="shared" si="0"/>
        <v>-0.010573177518085572</v>
      </c>
      <c r="J18" s="36">
        <f t="shared" si="1"/>
        <v>-0.010573177518085572</v>
      </c>
      <c r="K18" s="37">
        <f t="shared" si="2"/>
        <v>0</v>
      </c>
    </row>
    <row r="19" spans="1:11" ht="18.75" customHeight="1">
      <c r="A19" s="29" t="s">
        <v>115</v>
      </c>
      <c r="B19" s="29" t="s">
        <v>116</v>
      </c>
      <c r="C19" s="30">
        <v>0.22</v>
      </c>
      <c r="D19" s="30">
        <v>0.22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112</v>
      </c>
      <c r="B20" s="29" t="s">
        <v>117</v>
      </c>
      <c r="C20" s="30">
        <v>0.22</v>
      </c>
      <c r="D20" s="30">
        <v>0.22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118</v>
      </c>
      <c r="B21" s="29" t="s">
        <v>83</v>
      </c>
      <c r="C21" s="30">
        <v>0</v>
      </c>
      <c r="D21" s="30">
        <v>0</v>
      </c>
      <c r="E21" s="30">
        <v>0</v>
      </c>
      <c r="F21" s="30">
        <v>0.36</v>
      </c>
      <c r="G21" s="30">
        <v>0.36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8.75" customHeight="1">
      <c r="A22" s="29" t="s">
        <v>112</v>
      </c>
      <c r="B22" s="29" t="s">
        <v>85</v>
      </c>
      <c r="C22" s="30">
        <v>0</v>
      </c>
      <c r="D22" s="30">
        <v>0</v>
      </c>
      <c r="E22" s="30">
        <v>0</v>
      </c>
      <c r="F22" s="30">
        <v>0.36</v>
      </c>
      <c r="G22" s="30">
        <v>0.36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119</v>
      </c>
      <c r="B23" s="29" t="s">
        <v>87</v>
      </c>
      <c r="C23" s="30">
        <v>17.75</v>
      </c>
      <c r="D23" s="30">
        <v>17.75</v>
      </c>
      <c r="E23" s="30">
        <v>0</v>
      </c>
      <c r="F23" s="30">
        <v>17.42</v>
      </c>
      <c r="G23" s="30">
        <v>17.42</v>
      </c>
      <c r="H23" s="30">
        <v>0</v>
      </c>
      <c r="I23" s="35">
        <f t="shared" si="0"/>
        <v>-0.018591549295774553</v>
      </c>
      <c r="J23" s="36">
        <f t="shared" si="1"/>
        <v>-0.018591549295774553</v>
      </c>
      <c r="K23" s="37">
        <f t="shared" si="2"/>
        <v>0</v>
      </c>
    </row>
    <row r="24" spans="1:11" ht="15.75" customHeight="1">
      <c r="A24" s="29" t="s">
        <v>109</v>
      </c>
      <c r="B24" s="29" t="s">
        <v>89</v>
      </c>
      <c r="C24" s="30">
        <v>16.49</v>
      </c>
      <c r="D24" s="30">
        <v>16.49</v>
      </c>
      <c r="E24" s="30">
        <v>0</v>
      </c>
      <c r="F24" s="30">
        <v>16.1</v>
      </c>
      <c r="G24" s="30">
        <v>16.1</v>
      </c>
      <c r="H24" s="30">
        <v>0</v>
      </c>
      <c r="I24" s="35">
        <f t="shared" si="0"/>
        <v>-0.023650697392358828</v>
      </c>
      <c r="J24" s="36">
        <f t="shared" si="1"/>
        <v>-0.023650697392358828</v>
      </c>
      <c r="K24" s="37">
        <f t="shared" si="2"/>
        <v>0</v>
      </c>
    </row>
    <row r="25" spans="1:11" ht="15.75" customHeight="1">
      <c r="A25" s="29" t="s">
        <v>110</v>
      </c>
      <c r="B25" s="29" t="s">
        <v>91</v>
      </c>
      <c r="C25" s="30">
        <v>0.77</v>
      </c>
      <c r="D25" s="30">
        <v>0.77</v>
      </c>
      <c r="E25" s="30">
        <v>0</v>
      </c>
      <c r="F25" s="30">
        <v>0.83</v>
      </c>
      <c r="G25" s="30">
        <v>0.83</v>
      </c>
      <c r="H25" s="30">
        <v>0</v>
      </c>
      <c r="I25" s="35">
        <f t="shared" si="0"/>
        <v>0.07792207792207785</v>
      </c>
      <c r="J25" s="36">
        <f t="shared" si="1"/>
        <v>0.07792207792207785</v>
      </c>
      <c r="K25" s="37">
        <f t="shared" si="2"/>
        <v>0</v>
      </c>
    </row>
    <row r="26" spans="1:11" ht="18.75" customHeight="1">
      <c r="A26" s="29" t="s">
        <v>112</v>
      </c>
      <c r="B26" s="29" t="s">
        <v>93</v>
      </c>
      <c r="C26" s="30">
        <v>0.49</v>
      </c>
      <c r="D26" s="30">
        <v>0.49</v>
      </c>
      <c r="E26" s="30">
        <v>0</v>
      </c>
      <c r="F26" s="30">
        <v>0.49</v>
      </c>
      <c r="G26" s="30">
        <v>0.49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94</v>
      </c>
      <c r="B27" s="29" t="s">
        <v>23</v>
      </c>
      <c r="C27" s="30">
        <v>41.72</v>
      </c>
      <c r="D27" s="30">
        <v>41.72</v>
      </c>
      <c r="E27" s="30">
        <v>0</v>
      </c>
      <c r="F27" s="30">
        <v>41.06</v>
      </c>
      <c r="G27" s="30">
        <v>41.06</v>
      </c>
      <c r="H27" s="30">
        <v>0</v>
      </c>
      <c r="I27" s="35">
        <f t="shared" si="0"/>
        <v>-0.015819750719079498</v>
      </c>
      <c r="J27" s="36">
        <f t="shared" si="1"/>
        <v>-0.015819750719079498</v>
      </c>
      <c r="K27" s="37">
        <f t="shared" si="2"/>
        <v>0</v>
      </c>
    </row>
    <row r="28" spans="1:11" ht="15.75" customHeight="1">
      <c r="A28" s="29" t="s">
        <v>108</v>
      </c>
      <c r="B28" s="29" t="s">
        <v>96</v>
      </c>
      <c r="C28" s="30">
        <v>41.72</v>
      </c>
      <c r="D28" s="30">
        <v>41.72</v>
      </c>
      <c r="E28" s="30">
        <v>0</v>
      </c>
      <c r="F28" s="30">
        <v>41.06</v>
      </c>
      <c r="G28" s="30">
        <v>41.06</v>
      </c>
      <c r="H28" s="30">
        <v>0</v>
      </c>
      <c r="I28" s="35">
        <f t="shared" si="0"/>
        <v>-0.015819750719079498</v>
      </c>
      <c r="J28" s="36">
        <f t="shared" si="1"/>
        <v>-0.015819750719079498</v>
      </c>
      <c r="K28" s="37">
        <f t="shared" si="2"/>
        <v>0</v>
      </c>
    </row>
    <row r="29" spans="1:11" ht="15.75" customHeight="1">
      <c r="A29" s="29" t="s">
        <v>109</v>
      </c>
      <c r="B29" s="29" t="s">
        <v>98</v>
      </c>
      <c r="C29" s="30">
        <v>28.95</v>
      </c>
      <c r="D29" s="30">
        <v>28.95</v>
      </c>
      <c r="E29" s="30">
        <v>0</v>
      </c>
      <c r="F29" s="30">
        <v>28.32</v>
      </c>
      <c r="G29" s="30">
        <v>28.32</v>
      </c>
      <c r="H29" s="30">
        <v>0</v>
      </c>
      <c r="I29" s="35">
        <f t="shared" si="0"/>
        <v>-0.02176165803108805</v>
      </c>
      <c r="J29" s="36">
        <f t="shared" si="1"/>
        <v>-0.02176165803108805</v>
      </c>
      <c r="K29" s="37">
        <f t="shared" si="2"/>
        <v>0</v>
      </c>
    </row>
    <row r="30" spans="1:11" ht="15.75" customHeight="1">
      <c r="A30" s="29" t="s">
        <v>110</v>
      </c>
      <c r="B30" s="29" t="s">
        <v>100</v>
      </c>
      <c r="C30" s="30">
        <v>12.77</v>
      </c>
      <c r="D30" s="30">
        <v>12.77</v>
      </c>
      <c r="E30" s="30">
        <v>0</v>
      </c>
      <c r="F30" s="30">
        <v>12.74</v>
      </c>
      <c r="G30" s="30">
        <v>12.74</v>
      </c>
      <c r="H30" s="30">
        <v>0</v>
      </c>
      <c r="I30" s="35">
        <f t="shared" si="0"/>
        <v>-0.0023492560689114613</v>
      </c>
      <c r="J30" s="36">
        <f t="shared" si="1"/>
        <v>-0.0023492560689114613</v>
      </c>
      <c r="K30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9" sqref="A19:IV20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106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427.17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370.22</v>
      </c>
      <c r="D8" s="43"/>
    </row>
    <row r="9" spans="1:5" ht="15.75" customHeight="1">
      <c r="A9" s="29" t="s">
        <v>125</v>
      </c>
      <c r="B9" s="41" t="s">
        <v>126</v>
      </c>
      <c r="C9" s="42">
        <v>112.45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145.88</v>
      </c>
      <c r="D10" s="43"/>
    </row>
    <row r="11" spans="1:5" ht="15.75" customHeight="1">
      <c r="A11" s="29" t="s">
        <v>129</v>
      </c>
      <c r="B11" s="41" t="s">
        <v>130</v>
      </c>
      <c r="C11" s="42">
        <v>8.79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21.33</v>
      </c>
      <c r="D12" s="43"/>
    </row>
    <row r="13" spans="1:4" ht="15.75" customHeight="1">
      <c r="A13" s="29" t="s">
        <v>133</v>
      </c>
      <c r="B13" s="41" t="s">
        <v>134</v>
      </c>
      <c r="C13" s="42">
        <v>4.39</v>
      </c>
      <c r="D13" s="43"/>
    </row>
    <row r="14" spans="1:4" ht="15.75" customHeight="1">
      <c r="A14" s="29" t="s">
        <v>135</v>
      </c>
      <c r="B14" s="41" t="s">
        <v>136</v>
      </c>
      <c r="C14" s="42">
        <v>49.06</v>
      </c>
      <c r="D14" s="43"/>
    </row>
    <row r="15" spans="1:4" ht="15.75" customHeight="1">
      <c r="A15" s="29" t="s">
        <v>137</v>
      </c>
      <c r="B15" s="41" t="s">
        <v>138</v>
      </c>
      <c r="C15" s="42">
        <v>28.32</v>
      </c>
      <c r="D15" s="43"/>
    </row>
    <row r="16" spans="1:4" ht="15.75" customHeight="1">
      <c r="A16" s="29" t="s">
        <v>139</v>
      </c>
      <c r="B16" s="41" t="s">
        <v>140</v>
      </c>
      <c r="C16" s="42">
        <v>53.82</v>
      </c>
      <c r="D16" s="43"/>
    </row>
    <row r="17" spans="1:4" ht="15.75" customHeight="1">
      <c r="A17" s="29" t="s">
        <v>141</v>
      </c>
      <c r="B17" s="41" t="s">
        <v>142</v>
      </c>
      <c r="C17" s="42">
        <v>15</v>
      </c>
      <c r="D17" s="43"/>
    </row>
    <row r="18" spans="1:4" ht="15.75" customHeight="1">
      <c r="A18" s="29" t="s">
        <v>143</v>
      </c>
      <c r="B18" s="41" t="s">
        <v>144</v>
      </c>
      <c r="C18" s="42">
        <v>4.91</v>
      </c>
      <c r="D18" s="43"/>
    </row>
    <row r="19" spans="1:4" ht="15.75" customHeight="1">
      <c r="A19" s="29" t="s">
        <v>145</v>
      </c>
      <c r="B19" s="41" t="s">
        <v>146</v>
      </c>
      <c r="C19" s="42">
        <v>8.61</v>
      </c>
      <c r="D19" s="43"/>
    </row>
    <row r="20" spans="1:4" ht="15.75" customHeight="1">
      <c r="A20" s="29" t="s">
        <v>147</v>
      </c>
      <c r="B20" s="41" t="s">
        <v>148</v>
      </c>
      <c r="C20" s="42">
        <v>25.17</v>
      </c>
      <c r="D20" s="43"/>
    </row>
    <row r="21" spans="1:4" ht="15.75" customHeight="1">
      <c r="A21" s="29" t="s">
        <v>149</v>
      </c>
      <c r="B21" s="41" t="s">
        <v>150</v>
      </c>
      <c r="C21" s="42">
        <v>0.13</v>
      </c>
      <c r="D21" s="43"/>
    </row>
    <row r="22" spans="1:4" ht="15.75" customHeight="1">
      <c r="A22" s="29" t="s">
        <v>151</v>
      </c>
      <c r="B22" s="41" t="s">
        <v>152</v>
      </c>
      <c r="C22" s="42">
        <v>3.13</v>
      </c>
      <c r="D22" s="43"/>
    </row>
    <row r="23" spans="1:4" ht="15.75" customHeight="1">
      <c r="A23" s="29" t="s">
        <v>153</v>
      </c>
      <c r="B23" s="41" t="s">
        <v>154</v>
      </c>
      <c r="C23" s="42">
        <v>2.45</v>
      </c>
      <c r="D23" s="43"/>
    </row>
    <row r="24" spans="1:4" ht="15.75" customHeight="1">
      <c r="A24" s="29" t="s">
        <v>155</v>
      </c>
      <c r="B24" s="41" t="s">
        <v>156</v>
      </c>
      <c r="C24" s="42">
        <v>0.32</v>
      </c>
      <c r="D24" s="43"/>
    </row>
    <row r="25" spans="1:4" ht="15.75" customHeight="1">
      <c r="A25" s="29" t="s">
        <v>157</v>
      </c>
      <c r="B25" s="41" t="s">
        <v>158</v>
      </c>
      <c r="C25" s="42">
        <v>0.36</v>
      </c>
      <c r="D2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 t="s">
        <v>163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 t="s">
        <v>163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 t="s">
        <v>163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 t="s">
        <v>163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 t="s">
        <v>163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 t="s">
        <v>163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哎呦妈小老板</cp:lastModifiedBy>
  <dcterms:created xsi:type="dcterms:W3CDTF">2019-03-18T06:31:45Z</dcterms:created>
  <dcterms:modified xsi:type="dcterms:W3CDTF">2019-03-18T07:56:12Z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