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6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4">#N/A</definedName>
    <definedName name="_xlnm.Print_Area" localSheetId="5">#N/A</definedName>
    <definedName name="_xlnm.Print_Area" localSheetId="7">#N/A</definedName>
    <definedName name="_xlnm.Print_Area" localSheetId="8">#N/A</definedName>
  </definedNames>
  <calcPr fullCalcOnLoad="1"/>
</workbook>
</file>

<file path=xl/sharedStrings.xml><?xml version="1.0" encoding="utf-8"?>
<sst xmlns="http://schemas.openxmlformats.org/spreadsheetml/2006/main" count="413" uniqueCount="155">
  <si>
    <t xml:space="preserve"> </t>
  </si>
  <si>
    <t>收入</t>
  </si>
  <si>
    <t>其他支出</t>
  </si>
  <si>
    <t>对个人和家庭的补助</t>
  </si>
  <si>
    <t>一、一般公共预算</t>
  </si>
  <si>
    <t xml:space="preserve">    06</t>
  </si>
  <si>
    <t xml:space="preserve">    02</t>
  </si>
  <si>
    <t>基本支出</t>
  </si>
  <si>
    <t xml:space="preserve">  30101</t>
  </si>
  <si>
    <t xml:space="preserve">  30109</t>
  </si>
  <si>
    <t xml:space="preserve">    事业单位医疗</t>
  </si>
  <si>
    <t>国防支出</t>
  </si>
  <si>
    <t>资源勘探信息等支出</t>
  </si>
  <si>
    <t>农林水支出</t>
  </si>
  <si>
    <t xml:space="preserve">  30302</t>
  </si>
  <si>
    <t xml:space="preserve">  02</t>
  </si>
  <si>
    <t xml:space="preserve">    2080502</t>
  </si>
  <si>
    <t>医疗卫生与计划生育支出</t>
  </si>
  <si>
    <t>一、因公出国（境）经费</t>
  </si>
  <si>
    <t xml:space="preserve">    2080506</t>
  </si>
  <si>
    <t xml:space="preserve">  住房改革支出</t>
  </si>
  <si>
    <t>一般公共服务支出</t>
  </si>
  <si>
    <t>国有资本经营预算支出</t>
  </si>
  <si>
    <t>本年支出合计</t>
  </si>
  <si>
    <t xml:space="preserve">  生活补助</t>
  </si>
  <si>
    <t xml:space="preserve">  11</t>
  </si>
  <si>
    <t xml:space="preserve">  社会保障缴费</t>
  </si>
  <si>
    <t xml:space="preserve">  医疗救助</t>
  </si>
  <si>
    <t>本年收入合计</t>
  </si>
  <si>
    <t>商业服务业等支出</t>
  </si>
  <si>
    <t>合计</t>
  </si>
  <si>
    <t xml:space="preserve">    机关事业单位基本养老保险缴费支出</t>
  </si>
  <si>
    <t>208</t>
  </si>
  <si>
    <t xml:space="preserve">    提租补贴</t>
  </si>
  <si>
    <t>粮油物资储备支出</t>
  </si>
  <si>
    <t>援助其他地区支出</t>
  </si>
  <si>
    <t>三、公务用车费用</t>
  </si>
  <si>
    <t xml:space="preserve">  绩效工资</t>
  </si>
  <si>
    <t>303</t>
  </si>
  <si>
    <t>债务发行费用支出</t>
  </si>
  <si>
    <t xml:space="preserve">  退休费</t>
  </si>
  <si>
    <t>科目名称</t>
  </si>
  <si>
    <t>科学技术支出</t>
  </si>
  <si>
    <t xml:space="preserve">  职业年金缴费</t>
  </si>
  <si>
    <t xml:space="preserve">   其中：公务用车运行维护费</t>
  </si>
  <si>
    <t xml:space="preserve">  30298</t>
  </si>
  <si>
    <t xml:space="preserve">    05</t>
  </si>
  <si>
    <t>债务还本支出</t>
  </si>
  <si>
    <t xml:space="preserve">    01</t>
  </si>
  <si>
    <t xml:space="preserve">    机关事业单位职业年金缴费支出</t>
  </si>
  <si>
    <t xml:space="preserve">  30102</t>
  </si>
  <si>
    <t>项目</t>
  </si>
  <si>
    <t>221</t>
  </si>
  <si>
    <t xml:space="preserve">  行政事业单位医疗</t>
  </si>
  <si>
    <t>三、纳入专户管理的资金</t>
  </si>
  <si>
    <t>外交支出</t>
  </si>
  <si>
    <t xml:space="preserve">  30305</t>
  </si>
  <si>
    <t xml:space="preserve">  05</t>
  </si>
  <si>
    <t xml:space="preserve">  30301</t>
  </si>
  <si>
    <t xml:space="preserve">    2080505</t>
  </si>
  <si>
    <t>晋中市第三人民医院</t>
  </si>
  <si>
    <t>公共安全支出</t>
  </si>
  <si>
    <t>城乡社区支出</t>
  </si>
  <si>
    <t xml:space="preserve">         公务用车购置费</t>
  </si>
  <si>
    <t>210</t>
  </si>
  <si>
    <t xml:space="preserve">  21011</t>
  </si>
  <si>
    <t>节能环保支出</t>
  </si>
  <si>
    <t xml:space="preserve">  其他商品和服务支出</t>
  </si>
  <si>
    <t>预算数</t>
  </si>
  <si>
    <t xml:space="preserve">  津贴补贴</t>
  </si>
  <si>
    <t xml:space="preserve">  22102</t>
  </si>
  <si>
    <t xml:space="preserve">  21002</t>
  </si>
  <si>
    <t xml:space="preserve">  公立医院</t>
  </si>
  <si>
    <t xml:space="preserve">    事业单位离退休</t>
  </si>
  <si>
    <t>政府性基金</t>
  </si>
  <si>
    <t>单位：万元</t>
  </si>
  <si>
    <t xml:space="preserve">    99</t>
  </si>
  <si>
    <t>302</t>
  </si>
  <si>
    <t>工资福利支出</t>
  </si>
  <si>
    <t>小计</t>
  </si>
  <si>
    <t>四、其他各项收入</t>
  </si>
  <si>
    <t>2017年</t>
  </si>
  <si>
    <t>备注</t>
  </si>
  <si>
    <t xml:space="preserve">  行政事业单位离退休</t>
  </si>
  <si>
    <t>文化体育与传媒支出</t>
  </si>
  <si>
    <t>项目支出</t>
  </si>
  <si>
    <t>国土海洋气象等支出</t>
  </si>
  <si>
    <t>支出</t>
  </si>
  <si>
    <t>二、政府性基金预算</t>
  </si>
  <si>
    <t>政府性基金预算</t>
  </si>
  <si>
    <t>其他收入</t>
  </si>
  <si>
    <t>一般公共预算</t>
  </si>
  <si>
    <t xml:space="preserve">  30107</t>
  </si>
  <si>
    <t>一、公共财政预算</t>
  </si>
  <si>
    <t>二、公务接待费</t>
  </si>
  <si>
    <t xml:space="preserve">    其他医疗救助支出</t>
  </si>
  <si>
    <t xml:space="preserve">    2101102</t>
  </si>
  <si>
    <t>**</t>
  </si>
  <si>
    <t>商品和服务支出</t>
  </si>
  <si>
    <t>2017年预算数</t>
  </si>
  <si>
    <t>金融支出</t>
  </si>
  <si>
    <t>社会保障和就业支出</t>
  </si>
  <si>
    <t>合        计</t>
  </si>
  <si>
    <t xml:space="preserve">  13</t>
  </si>
  <si>
    <t xml:space="preserve">  离休费</t>
  </si>
  <si>
    <t xml:space="preserve">    2100201</t>
  </si>
  <si>
    <t xml:space="preserve">    综合医院</t>
  </si>
  <si>
    <t xml:space="preserve">    2210201</t>
  </si>
  <si>
    <t>粮油物资储备等支出</t>
  </si>
  <si>
    <t>教育支出</t>
  </si>
  <si>
    <t>单位名称</t>
  </si>
  <si>
    <t>301</t>
  </si>
  <si>
    <t xml:space="preserve">  住房公积金</t>
  </si>
  <si>
    <t xml:space="preserve">  20805</t>
  </si>
  <si>
    <t>项        目</t>
  </si>
  <si>
    <t>经济科目名称</t>
  </si>
  <si>
    <t>住房保障支出</t>
  </si>
  <si>
    <t xml:space="preserve">  基本工资</t>
  </si>
  <si>
    <t xml:space="preserve">  基本养老保险缴费</t>
  </si>
  <si>
    <t>金额</t>
  </si>
  <si>
    <t xml:space="preserve">  30108</t>
  </si>
  <si>
    <t xml:space="preserve">  30104</t>
  </si>
  <si>
    <t>交通运输支出</t>
  </si>
  <si>
    <t>债务付息支出</t>
  </si>
  <si>
    <t>转移性支出</t>
  </si>
  <si>
    <t>预备费</t>
  </si>
  <si>
    <t xml:space="preserve">    2210202</t>
  </si>
  <si>
    <t>二、纳入预算管理的政府性基金收入</t>
  </si>
  <si>
    <t>社会保险基金支出</t>
  </si>
  <si>
    <t>科目编码</t>
  </si>
  <si>
    <t>纳入财政专户管理的事业收入</t>
  </si>
  <si>
    <t xml:space="preserve">    住房公积金</t>
  </si>
  <si>
    <t>2018年晋中市市直部门预算汇总表</t>
  </si>
  <si>
    <t>晋中市第三人民医院2018年预算收支总表</t>
  </si>
  <si>
    <t>2018年</t>
  </si>
  <si>
    <t>2018年比2017年增减%</t>
  </si>
  <si>
    <t>晋中市第三人民医院2018年财政拨款收支总表</t>
  </si>
  <si>
    <t>晋中市第三人民医院2018年部门预算收入总表</t>
  </si>
  <si>
    <t xml:space="preserve">    2101199</t>
  </si>
  <si>
    <t xml:space="preserve">    其他行政事业单位医疗支出</t>
  </si>
  <si>
    <t>212</t>
  </si>
  <si>
    <t xml:space="preserve">  21208</t>
  </si>
  <si>
    <t xml:space="preserve">  国有土地使用权出让收入及对应专项债务收入安排的支出</t>
  </si>
  <si>
    <t xml:space="preserve">    2120899</t>
  </si>
  <si>
    <t xml:space="preserve">    其他国有土地使用权出让收入安排的支出</t>
  </si>
  <si>
    <t>晋中市第三人民医院2018年部门预算支出总表</t>
  </si>
  <si>
    <t>晋中市第三人民医院2018年一般公共预算支出预算表</t>
  </si>
  <si>
    <t>2018年预算数</t>
  </si>
  <si>
    <t>2018年比2017年预算数增减%</t>
  </si>
  <si>
    <t>晋中市第三人民医院2018年一般公共预算安排基本支出分经济科目表</t>
  </si>
  <si>
    <t xml:space="preserve">  30133</t>
  </si>
  <si>
    <r>
      <t>201</t>
    </r>
    <r>
      <rPr>
        <sz val="9"/>
        <rFont val="宋体"/>
        <family val="0"/>
      </rPr>
      <t>8</t>
    </r>
    <r>
      <rPr>
        <sz val="9"/>
        <rFont val="宋体"/>
        <family val="0"/>
      </rPr>
      <t>年预算数</t>
    </r>
  </si>
  <si>
    <t>晋中市第三人民医院2018年政府性基金预算支出预算表</t>
  </si>
  <si>
    <t xml:space="preserve">  08</t>
  </si>
  <si>
    <t>晋中市第三人民医院2018年“三公”经费预算表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</si>
</sst>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00"/>
    <numFmt numFmtId="181" formatCode="#,##0.00_);[Red]\(#,##0.00\)"/>
    <numFmt numFmtId="182" formatCode="#,##0.0000"/>
    <numFmt numFmtId="183" formatCode=";;"/>
    <numFmt numFmtId="184" formatCode="0.00_ "/>
    <numFmt numFmtId="185" formatCode="* #,##0.0;* \-#,##0.0;* &quot;&quot;??;@"/>
    <numFmt numFmtId="186" formatCode="#,##0.0_ "/>
    <numFmt numFmtId="187" formatCode="0000"/>
  </numFmts>
  <fonts count="42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13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Continuous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4" fontId="6" fillId="0" borderId="11" xfId="0" applyNumberFormat="1" applyFont="1" applyFill="1" applyBorder="1" applyAlignment="1" applyProtection="1">
      <alignment horizontal="right" vertical="center"/>
      <protection/>
    </xf>
    <xf numFmtId="4" fontId="6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4" xfId="0" applyFont="1" applyBorder="1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184" fontId="0" fillId="0" borderId="15" xfId="0" applyNumberFormat="1" applyFont="1" applyFill="1" applyBorder="1" applyAlignment="1" applyProtection="1">
      <alignment horizontal="center" vertical="center" wrapText="1"/>
      <protection/>
    </xf>
    <xf numFmtId="185" fontId="0" fillId="0" borderId="15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185" fontId="0" fillId="0" borderId="13" xfId="0" applyNumberFormat="1" applyFont="1" applyFill="1" applyBorder="1" applyAlignment="1" applyProtection="1">
      <alignment horizontal="centerContinuous" vertical="center"/>
      <protection/>
    </xf>
    <xf numFmtId="185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49" fontId="0" fillId="0" borderId="16" xfId="0" applyNumberFormat="1" applyFont="1" applyFill="1" applyBorder="1" applyAlignment="1" applyProtection="1">
      <alignment horizontal="centerContinuous" vertical="center"/>
      <protection/>
    </xf>
    <xf numFmtId="184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4" fontId="6" fillId="0" borderId="12" xfId="0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10" fontId="0" fillId="0" borderId="17" xfId="0" applyNumberFormat="1" applyFont="1" applyFill="1" applyBorder="1" applyAlignment="1" applyProtection="1">
      <alignment horizontal="right" vertical="center" wrapText="1"/>
      <protection/>
    </xf>
    <xf numFmtId="10" fontId="0" fillId="0" borderId="10" xfId="0" applyNumberFormat="1" applyFont="1" applyFill="1" applyBorder="1" applyAlignment="1" applyProtection="1">
      <alignment horizontal="right" vertical="center" wrapText="1"/>
      <protection/>
    </xf>
    <xf numFmtId="10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4" fontId="6" fillId="0" borderId="14" xfId="0" applyNumberFormat="1" applyFont="1" applyFill="1" applyBorder="1" applyAlignment="1" applyProtection="1">
      <alignment horizontal="right" vertical="center"/>
      <protection/>
    </xf>
    <xf numFmtId="4" fontId="6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10" fontId="4" fillId="0" borderId="0" xfId="0" applyNumberFormat="1" applyFont="1" applyFill="1" applyAlignment="1">
      <alignment/>
    </xf>
    <xf numFmtId="10" fontId="6" fillId="0" borderId="0" xfId="0" applyNumberFormat="1" applyFont="1" applyFill="1" applyAlignment="1">
      <alignment/>
    </xf>
    <xf numFmtId="10" fontId="0" fillId="0" borderId="0" xfId="0" applyNumberFormat="1" applyFill="1" applyAlignment="1">
      <alignment/>
    </xf>
    <xf numFmtId="10" fontId="0" fillId="0" borderId="0" xfId="0" applyNumberFormat="1" applyAlignment="1">
      <alignment/>
    </xf>
    <xf numFmtId="10" fontId="6" fillId="0" borderId="0" xfId="0" applyNumberFormat="1" applyFont="1" applyFill="1" applyAlignment="1">
      <alignment horizontal="right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10" fontId="0" fillId="0" borderId="19" xfId="0" applyNumberFormat="1" applyBorder="1" applyAlignment="1">
      <alignment horizontal="center" vertical="center"/>
    </xf>
    <xf numFmtId="10" fontId="0" fillId="0" borderId="21" xfId="0" applyNumberFormat="1" applyBorder="1" applyAlignment="1">
      <alignment horizontal="center" vertical="center"/>
    </xf>
    <xf numFmtId="10" fontId="0" fillId="0" borderId="25" xfId="0" applyNumberFormat="1" applyBorder="1" applyAlignment="1">
      <alignment horizontal="center" vertical="center"/>
    </xf>
    <xf numFmtId="0" fontId="0" fillId="0" borderId="0" xfId="0" applyAlignment="1">
      <alignment horizontal="left"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19" xfId="0" applyBorder="1" applyAlignment="1">
      <alignment horizontal="center" vertical="center"/>
    </xf>
    <xf numFmtId="43" fontId="0" fillId="0" borderId="18" xfId="0" applyNumberFormat="1" applyBorder="1" applyAlignment="1">
      <alignment vertical="center"/>
    </xf>
    <xf numFmtId="43" fontId="0" fillId="0" borderId="10" xfId="0" applyNumberFormat="1" applyBorder="1" applyAlignment="1">
      <alignment vertical="center"/>
    </xf>
    <xf numFmtId="43" fontId="0" fillId="0" borderId="19" xfId="0" applyNumberFormat="1" applyBorder="1" applyAlignment="1">
      <alignment vertical="center"/>
    </xf>
    <xf numFmtId="43" fontId="0" fillId="0" borderId="0" xfId="0" applyNumberFormat="1" applyAlignment="1">
      <alignment vertical="center"/>
    </xf>
    <xf numFmtId="43" fontId="0" fillId="0" borderId="0" xfId="0" applyNumberFormat="1" applyAlignment="1">
      <alignment/>
    </xf>
    <xf numFmtId="43" fontId="0" fillId="0" borderId="20" xfId="0" applyNumberFormat="1" applyBorder="1" applyAlignment="1">
      <alignment vertical="center"/>
    </xf>
    <xf numFmtId="43" fontId="0" fillId="0" borderId="21" xfId="0" applyNumberFormat="1" applyBorder="1" applyAlignment="1">
      <alignment vertical="center"/>
    </xf>
    <xf numFmtId="43" fontId="0" fillId="0" borderId="25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43" fontId="0" fillId="0" borderId="18" xfId="0" applyNumberFormat="1" applyBorder="1" applyAlignment="1">
      <alignment horizontal="left" vertical="center"/>
    </xf>
    <xf numFmtId="43" fontId="0" fillId="0" borderId="10" xfId="0" applyNumberFormat="1" applyBorder="1" applyAlignment="1">
      <alignment horizontal="center" vertical="center"/>
    </xf>
    <xf numFmtId="43" fontId="0" fillId="0" borderId="10" xfId="0" applyNumberFormat="1" applyBorder="1" applyAlignment="1">
      <alignment horizontal="left" vertical="center"/>
    </xf>
    <xf numFmtId="43" fontId="0" fillId="0" borderId="18" xfId="0" applyNumberFormat="1" applyBorder="1" applyAlignment="1">
      <alignment horizontal="center" vertical="center"/>
    </xf>
    <xf numFmtId="43" fontId="0" fillId="0" borderId="20" xfId="0" applyNumberFormat="1" applyBorder="1" applyAlignment="1">
      <alignment horizontal="center" vertical="center"/>
    </xf>
    <xf numFmtId="43" fontId="0" fillId="0" borderId="21" xfId="0" applyNumberFormat="1" applyBorder="1" applyAlignment="1">
      <alignment horizontal="center" vertical="center"/>
    </xf>
    <xf numFmtId="43" fontId="0" fillId="0" borderId="21" xfId="0" applyNumberFormat="1" applyBorder="1" applyAlignment="1">
      <alignment horizontal="left" vertical="center"/>
    </xf>
    <xf numFmtId="0" fontId="0" fillId="0" borderId="22" xfId="0" applyNumberFormat="1" applyFont="1" applyFill="1" applyBorder="1" applyAlignment="1" applyProtection="1">
      <alignment horizontal="centerContinuous" vertical="center"/>
      <protection/>
    </xf>
    <xf numFmtId="49" fontId="0" fillId="0" borderId="23" xfId="0" applyNumberFormat="1" applyFont="1" applyFill="1" applyBorder="1" applyAlignment="1" applyProtection="1">
      <alignment horizontal="centerContinuous" vertical="center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9" fontId="0" fillId="0" borderId="18" xfId="0" applyNumberFormat="1" applyFont="1" applyFill="1" applyBorder="1" applyAlignment="1" applyProtection="1">
      <alignment horizontal="left" vertical="center" wrapText="1"/>
      <protection/>
    </xf>
    <xf numFmtId="4" fontId="0" fillId="0" borderId="19" xfId="0" applyNumberFormat="1" applyFont="1" applyFill="1" applyBorder="1" applyAlignment="1" applyProtection="1">
      <alignment horizontal="right" vertical="center" wrapText="1"/>
      <protection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185" fontId="0" fillId="0" borderId="23" xfId="0" applyNumberFormat="1" applyFont="1" applyFill="1" applyBorder="1" applyAlignment="1" applyProtection="1">
      <alignment horizontal="center" vertical="center"/>
      <protection/>
    </xf>
    <xf numFmtId="185" fontId="0" fillId="0" borderId="10" xfId="0" applyNumberFormat="1" applyFont="1" applyFill="1" applyBorder="1" applyAlignment="1" applyProtection="1">
      <alignment horizontal="center" vertical="center"/>
      <protection/>
    </xf>
    <xf numFmtId="185" fontId="0" fillId="0" borderId="23" xfId="0" applyNumberFormat="1" applyFont="1" applyFill="1" applyBorder="1" applyAlignment="1" applyProtection="1">
      <alignment horizontal="center" vertical="center" wrapText="1"/>
      <protection/>
    </xf>
    <xf numFmtId="185" fontId="0" fillId="0" borderId="10" xfId="0" applyNumberFormat="1" applyFont="1" applyFill="1" applyBorder="1" applyAlignment="1" applyProtection="1">
      <alignment horizontal="center" vertical="center" wrapText="1"/>
      <protection/>
    </xf>
    <xf numFmtId="185" fontId="0" fillId="0" borderId="24" xfId="0" applyNumberFormat="1" applyFont="1" applyFill="1" applyBorder="1" applyAlignment="1" applyProtection="1">
      <alignment horizontal="center" vertical="center" wrapText="1"/>
      <protection/>
    </xf>
    <xf numFmtId="185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185" fontId="0" fillId="0" borderId="1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1"/>
  <sheetViews>
    <sheetView showGridLines="0" showZeros="0" zoomScalePageLayoutView="0" workbookViewId="0" topLeftCell="A1">
      <selection activeCell="AC10" sqref="AC10"/>
    </sheetView>
  </sheetViews>
  <sheetFormatPr defaultColWidth="9.16015625" defaultRowHeight="12.75" customHeight="1"/>
  <cols>
    <col min="1" max="1" width="21.33203125" style="0" bestFit="1" customWidth="1"/>
    <col min="2" max="2" width="12.16015625" style="0" bestFit="1" customWidth="1"/>
    <col min="3" max="3" width="10.83203125" style="0" customWidth="1"/>
    <col min="4" max="4" width="10.16015625" style="0" customWidth="1"/>
    <col min="5" max="5" width="10.83203125" style="0" customWidth="1"/>
    <col min="6" max="6" width="6.83203125" style="0" customWidth="1"/>
    <col min="7" max="9" width="10.83203125" style="0" customWidth="1"/>
    <col min="10" max="10" width="11.5" style="0" customWidth="1"/>
    <col min="11" max="11" width="10.83203125" style="0" customWidth="1"/>
    <col min="12" max="12" width="13.5" style="0" customWidth="1"/>
    <col min="13" max="13" width="7.83203125" style="0" customWidth="1"/>
    <col min="14" max="14" width="9.5" style="0" customWidth="1"/>
    <col min="15" max="15" width="8.66015625" style="0" customWidth="1"/>
    <col min="16" max="21" width="10.83203125" style="0" customWidth="1"/>
    <col min="22" max="22" width="15.83203125" style="0" bestFit="1" customWidth="1"/>
    <col min="23" max="30" width="10.83203125" style="0" customWidth="1"/>
  </cols>
  <sheetData>
    <row r="1" spans="1:30" ht="14.2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13"/>
    </row>
    <row r="2" spans="1:30" ht="22.5" customHeight="1">
      <c r="A2" s="16" t="s">
        <v>132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ht="10.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4"/>
      <c r="Y3" s="14"/>
      <c r="Z3" s="14"/>
      <c r="AA3" s="14"/>
      <c r="AB3" s="14"/>
      <c r="AC3" s="14"/>
      <c r="AD3" s="15" t="s">
        <v>75</v>
      </c>
    </row>
    <row r="4" spans="1:31" s="58" customFormat="1" ht="31.5" customHeight="1">
      <c r="A4" s="54" t="s">
        <v>110</v>
      </c>
      <c r="B4" s="55" t="s">
        <v>30</v>
      </c>
      <c r="C4" s="55" t="s">
        <v>21</v>
      </c>
      <c r="D4" s="55" t="s">
        <v>55</v>
      </c>
      <c r="E4" s="55" t="s">
        <v>11</v>
      </c>
      <c r="F4" s="55" t="s">
        <v>61</v>
      </c>
      <c r="G4" s="55" t="s">
        <v>109</v>
      </c>
      <c r="H4" s="55" t="s">
        <v>42</v>
      </c>
      <c r="I4" s="55" t="s">
        <v>84</v>
      </c>
      <c r="J4" s="55" t="s">
        <v>101</v>
      </c>
      <c r="K4" s="55" t="s">
        <v>128</v>
      </c>
      <c r="L4" s="55" t="s">
        <v>17</v>
      </c>
      <c r="M4" s="55" t="s">
        <v>66</v>
      </c>
      <c r="N4" s="55" t="s">
        <v>62</v>
      </c>
      <c r="O4" s="55" t="s">
        <v>13</v>
      </c>
      <c r="P4" s="55" t="s">
        <v>122</v>
      </c>
      <c r="Q4" s="55" t="s">
        <v>12</v>
      </c>
      <c r="R4" s="55" t="s">
        <v>29</v>
      </c>
      <c r="S4" s="55" t="s">
        <v>100</v>
      </c>
      <c r="T4" s="55" t="s">
        <v>35</v>
      </c>
      <c r="U4" s="55" t="s">
        <v>86</v>
      </c>
      <c r="V4" s="55" t="s">
        <v>116</v>
      </c>
      <c r="W4" s="55" t="s">
        <v>108</v>
      </c>
      <c r="X4" s="55" t="s">
        <v>22</v>
      </c>
      <c r="Y4" s="55" t="s">
        <v>125</v>
      </c>
      <c r="Z4" s="55" t="s">
        <v>2</v>
      </c>
      <c r="AA4" s="55" t="s">
        <v>124</v>
      </c>
      <c r="AB4" s="55" t="s">
        <v>47</v>
      </c>
      <c r="AC4" s="55" t="s">
        <v>123</v>
      </c>
      <c r="AD4" s="56" t="s">
        <v>39</v>
      </c>
      <c r="AE4" s="57"/>
    </row>
    <row r="5" spans="1:31" s="74" customFormat="1" ht="13.5" customHeight="1">
      <c r="A5" s="64" t="s">
        <v>97</v>
      </c>
      <c r="B5" s="65" t="s">
        <v>97</v>
      </c>
      <c r="C5" s="65" t="s">
        <v>97</v>
      </c>
      <c r="D5" s="65" t="s">
        <v>97</v>
      </c>
      <c r="E5" s="65" t="s">
        <v>97</v>
      </c>
      <c r="F5" s="65" t="s">
        <v>97</v>
      </c>
      <c r="G5" s="65" t="s">
        <v>97</v>
      </c>
      <c r="H5" s="65" t="s">
        <v>97</v>
      </c>
      <c r="I5" s="65" t="s">
        <v>97</v>
      </c>
      <c r="J5" s="65" t="s">
        <v>97</v>
      </c>
      <c r="K5" s="65" t="s">
        <v>97</v>
      </c>
      <c r="L5" s="65" t="s">
        <v>97</v>
      </c>
      <c r="M5" s="65" t="s">
        <v>97</v>
      </c>
      <c r="N5" s="65" t="s">
        <v>97</v>
      </c>
      <c r="O5" s="65" t="s">
        <v>97</v>
      </c>
      <c r="P5" s="65" t="s">
        <v>97</v>
      </c>
      <c r="Q5" s="65" t="s">
        <v>97</v>
      </c>
      <c r="R5" s="65" t="s">
        <v>97</v>
      </c>
      <c r="S5" s="65" t="s">
        <v>97</v>
      </c>
      <c r="T5" s="65" t="s">
        <v>97</v>
      </c>
      <c r="U5" s="65" t="s">
        <v>97</v>
      </c>
      <c r="V5" s="65" t="s">
        <v>97</v>
      </c>
      <c r="W5" s="65" t="s">
        <v>97</v>
      </c>
      <c r="X5" s="65" t="s">
        <v>97</v>
      </c>
      <c r="Y5" s="65" t="s">
        <v>97</v>
      </c>
      <c r="Z5" s="65" t="s">
        <v>97</v>
      </c>
      <c r="AA5" s="65" t="s">
        <v>97</v>
      </c>
      <c r="AB5" s="65" t="s">
        <v>97</v>
      </c>
      <c r="AC5" s="65" t="s">
        <v>97</v>
      </c>
      <c r="AD5" s="77" t="s">
        <v>97</v>
      </c>
      <c r="AE5" s="86"/>
    </row>
    <row r="6" spans="1:31" s="82" customFormat="1" ht="18.75" customHeight="1">
      <c r="A6" s="78" t="s">
        <v>30</v>
      </c>
      <c r="B6" s="79">
        <v>9310.25</v>
      </c>
      <c r="C6" s="79">
        <v>0</v>
      </c>
      <c r="D6" s="79">
        <v>0</v>
      </c>
      <c r="E6" s="79">
        <v>0</v>
      </c>
      <c r="F6" s="79">
        <v>0</v>
      </c>
      <c r="G6" s="79">
        <v>0</v>
      </c>
      <c r="H6" s="79">
        <v>0</v>
      </c>
      <c r="I6" s="79">
        <v>0</v>
      </c>
      <c r="J6" s="79">
        <v>247.25</v>
      </c>
      <c r="K6" s="79">
        <v>0</v>
      </c>
      <c r="L6" s="79">
        <v>8029.11</v>
      </c>
      <c r="M6" s="79">
        <v>0</v>
      </c>
      <c r="N6" s="79">
        <v>900</v>
      </c>
      <c r="O6" s="79">
        <v>0</v>
      </c>
      <c r="P6" s="79">
        <v>0</v>
      </c>
      <c r="Q6" s="79">
        <v>0</v>
      </c>
      <c r="R6" s="79">
        <v>0</v>
      </c>
      <c r="S6" s="79">
        <v>0</v>
      </c>
      <c r="T6" s="79">
        <v>0</v>
      </c>
      <c r="U6" s="79">
        <v>0</v>
      </c>
      <c r="V6" s="79">
        <v>133.89</v>
      </c>
      <c r="W6" s="79">
        <v>0</v>
      </c>
      <c r="X6" s="79">
        <v>0</v>
      </c>
      <c r="Y6" s="79">
        <v>0</v>
      </c>
      <c r="Z6" s="79">
        <v>0</v>
      </c>
      <c r="AA6" s="79">
        <v>0</v>
      </c>
      <c r="AB6" s="79">
        <v>0</v>
      </c>
      <c r="AC6" s="79">
        <v>0</v>
      </c>
      <c r="AD6" s="80">
        <v>0</v>
      </c>
      <c r="AE6" s="81"/>
    </row>
    <row r="7" spans="1:31" s="82" customFormat="1" ht="18.75" customHeight="1" thickBot="1">
      <c r="A7" s="83" t="s">
        <v>60</v>
      </c>
      <c r="B7" s="84">
        <v>9310.25</v>
      </c>
      <c r="C7" s="84">
        <v>0</v>
      </c>
      <c r="D7" s="84">
        <v>0</v>
      </c>
      <c r="E7" s="84">
        <v>0</v>
      </c>
      <c r="F7" s="84">
        <v>0</v>
      </c>
      <c r="G7" s="84">
        <v>0</v>
      </c>
      <c r="H7" s="84">
        <v>0</v>
      </c>
      <c r="I7" s="84">
        <v>0</v>
      </c>
      <c r="J7" s="84">
        <v>247.25</v>
      </c>
      <c r="K7" s="84">
        <v>0</v>
      </c>
      <c r="L7" s="84">
        <v>8029.11</v>
      </c>
      <c r="M7" s="84">
        <v>0</v>
      </c>
      <c r="N7" s="84">
        <v>900</v>
      </c>
      <c r="O7" s="84">
        <v>0</v>
      </c>
      <c r="P7" s="84">
        <v>0</v>
      </c>
      <c r="Q7" s="84">
        <v>0</v>
      </c>
      <c r="R7" s="84">
        <v>0</v>
      </c>
      <c r="S7" s="84">
        <v>0</v>
      </c>
      <c r="T7" s="84">
        <v>0</v>
      </c>
      <c r="U7" s="84">
        <v>0</v>
      </c>
      <c r="V7" s="84">
        <v>133.89</v>
      </c>
      <c r="W7" s="84">
        <v>0</v>
      </c>
      <c r="X7" s="84">
        <v>0</v>
      </c>
      <c r="Y7" s="84">
        <v>0</v>
      </c>
      <c r="Z7" s="84">
        <v>0</v>
      </c>
      <c r="AA7" s="84">
        <v>0</v>
      </c>
      <c r="AB7" s="84">
        <v>0</v>
      </c>
      <c r="AC7" s="84">
        <v>0</v>
      </c>
      <c r="AD7" s="85">
        <v>0</v>
      </c>
      <c r="AE7" s="81"/>
    </row>
    <row r="8" spans="1:30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3:30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</row>
    <row r="15" spans="3:29" ht="9.75" customHeight="1">
      <c r="C15" s="3"/>
      <c r="O15" s="3"/>
      <c r="W15" s="3"/>
      <c r="X15" s="3"/>
      <c r="Y15" s="3"/>
      <c r="Z15" s="3"/>
      <c r="AA15" s="3"/>
      <c r="AB15" s="3"/>
      <c r="AC15" s="3"/>
    </row>
    <row r="16" spans="14:29" ht="9.75" customHeight="1">
      <c r="N16" s="3"/>
      <c r="O16" s="3"/>
      <c r="W16" s="3"/>
      <c r="X16" s="3"/>
      <c r="Y16" s="3"/>
      <c r="Z16" s="3"/>
      <c r="AA16" s="3"/>
      <c r="AB16" s="3"/>
      <c r="AC16" s="3"/>
    </row>
    <row r="17" spans="14:29" ht="12.75" customHeight="1">
      <c r="N17" s="3"/>
      <c r="V17" s="3"/>
      <c r="W17" s="3"/>
      <c r="AA17" s="3"/>
      <c r="AB17" s="3"/>
      <c r="AC17" s="3"/>
    </row>
    <row r="18" spans="23:29" ht="12.75" customHeight="1">
      <c r="W18" s="3"/>
      <c r="AA18" s="3"/>
      <c r="AC18" s="3"/>
    </row>
    <row r="19" ht="12.75" customHeight="1">
      <c r="V19" s="3"/>
    </row>
    <row r="20" spans="24:29" ht="9.75" customHeight="1">
      <c r="X20" s="3"/>
      <c r="Y20" s="3"/>
      <c r="Z20" s="3"/>
      <c r="AA20" s="3"/>
      <c r="AB20" s="3"/>
      <c r="AC20" s="3"/>
    </row>
    <row r="21" spans="24:29" ht="9.75" customHeight="1">
      <c r="X21" s="3"/>
      <c r="Y21" s="3"/>
      <c r="Z21" s="3"/>
      <c r="AA21" s="3"/>
      <c r="AB21" s="3"/>
      <c r="AC21" s="3"/>
    </row>
  </sheetData>
  <sheetProtection/>
  <printOptions horizontalCentered="1"/>
  <pageMargins left="0.03937007874015748" right="0.03937007874015748" top="0.7874015748031497" bottom="0.3937007874015748" header="0.3937007874015748" footer="0.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37"/>
  <sheetViews>
    <sheetView showGridLines="0" showZeros="0" zoomScalePageLayoutView="0" workbookViewId="0" topLeftCell="A13">
      <selection activeCell="F11" sqref="F11"/>
    </sheetView>
  </sheetViews>
  <sheetFormatPr defaultColWidth="9.16015625" defaultRowHeight="11.25"/>
  <cols>
    <col min="1" max="1" width="40.5" style="0" bestFit="1" customWidth="1"/>
    <col min="2" max="3" width="13.83203125" style="0" customWidth="1"/>
    <col min="4" max="4" width="22.66015625" style="62" customWidth="1"/>
    <col min="5" max="5" width="28" style="70" bestFit="1" customWidth="1"/>
    <col min="6" max="7" width="12.16015625" style="0" bestFit="1" customWidth="1"/>
    <col min="8" max="8" width="23.66015625" style="62" customWidth="1"/>
  </cols>
  <sheetData>
    <row r="1" spans="1:255" s="76" customFormat="1" ht="27">
      <c r="A1" s="114" t="s">
        <v>133</v>
      </c>
      <c r="B1" s="114"/>
      <c r="C1" s="114"/>
      <c r="D1" s="114"/>
      <c r="E1" s="114"/>
      <c r="F1" s="114"/>
      <c r="G1" s="114"/>
      <c r="H1" s="114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5"/>
      <c r="EL1" s="75"/>
      <c r="EM1" s="75"/>
      <c r="EN1" s="75"/>
      <c r="EO1" s="75"/>
      <c r="EP1" s="75"/>
      <c r="EQ1" s="75"/>
      <c r="ER1" s="75"/>
      <c r="ES1" s="75"/>
      <c r="ET1" s="75"/>
      <c r="EU1" s="75"/>
      <c r="EV1" s="75"/>
      <c r="EW1" s="75"/>
      <c r="EX1" s="75"/>
      <c r="EY1" s="75"/>
      <c r="EZ1" s="75"/>
      <c r="FA1" s="75"/>
      <c r="FB1" s="75"/>
      <c r="FC1" s="75"/>
      <c r="FD1" s="75"/>
      <c r="FE1" s="75"/>
      <c r="FF1" s="75"/>
      <c r="FG1" s="75"/>
      <c r="FH1" s="75"/>
      <c r="FI1" s="75"/>
      <c r="FJ1" s="75"/>
      <c r="FK1" s="75"/>
      <c r="FL1" s="75"/>
      <c r="FM1" s="75"/>
      <c r="FN1" s="75"/>
      <c r="FO1" s="75"/>
      <c r="FP1" s="75"/>
      <c r="FQ1" s="75"/>
      <c r="FR1" s="75"/>
      <c r="FS1" s="75"/>
      <c r="FT1" s="75"/>
      <c r="FU1" s="75"/>
      <c r="FV1" s="75"/>
      <c r="FW1" s="75"/>
      <c r="FX1" s="75"/>
      <c r="FY1" s="75"/>
      <c r="FZ1" s="75"/>
      <c r="GA1" s="75"/>
      <c r="GB1" s="75"/>
      <c r="GC1" s="75"/>
      <c r="GD1" s="75"/>
      <c r="GE1" s="75"/>
      <c r="GF1" s="75"/>
      <c r="GG1" s="75"/>
      <c r="GH1" s="75"/>
      <c r="GI1" s="75"/>
      <c r="GJ1" s="75"/>
      <c r="GK1" s="75"/>
      <c r="GL1" s="75"/>
      <c r="GM1" s="75"/>
      <c r="GN1" s="75"/>
      <c r="GO1" s="75"/>
      <c r="GP1" s="75"/>
      <c r="GQ1" s="75"/>
      <c r="GR1" s="75"/>
      <c r="GS1" s="75"/>
      <c r="GT1" s="75"/>
      <c r="GU1" s="75"/>
      <c r="GV1" s="75"/>
      <c r="GW1" s="75"/>
      <c r="GX1" s="75"/>
      <c r="GY1" s="75"/>
      <c r="GZ1" s="75"/>
      <c r="HA1" s="75"/>
      <c r="HB1" s="75"/>
      <c r="HC1" s="75"/>
      <c r="HD1" s="75"/>
      <c r="HE1" s="75"/>
      <c r="HF1" s="75"/>
      <c r="HG1" s="75"/>
      <c r="HH1" s="75"/>
      <c r="HI1" s="75"/>
      <c r="HJ1" s="75"/>
      <c r="HK1" s="75"/>
      <c r="HL1" s="75"/>
      <c r="HM1" s="75"/>
      <c r="HN1" s="75"/>
      <c r="HO1" s="75"/>
      <c r="HP1" s="75"/>
      <c r="HQ1" s="75"/>
      <c r="HR1" s="75"/>
      <c r="HS1" s="75"/>
      <c r="HT1" s="75"/>
      <c r="HU1" s="75"/>
      <c r="HV1" s="75"/>
      <c r="HW1" s="75"/>
      <c r="HX1" s="75"/>
      <c r="HY1" s="75"/>
      <c r="HZ1" s="75"/>
      <c r="IA1" s="75"/>
      <c r="IB1" s="75"/>
      <c r="IC1" s="75"/>
      <c r="ID1" s="75"/>
      <c r="IE1" s="75"/>
      <c r="IF1" s="75"/>
      <c r="IG1" s="75"/>
      <c r="IH1" s="75"/>
      <c r="II1" s="75"/>
      <c r="IJ1" s="75"/>
      <c r="IK1" s="75"/>
      <c r="IL1" s="75"/>
      <c r="IM1" s="75"/>
      <c r="IN1" s="75"/>
      <c r="IO1" s="75"/>
      <c r="IP1" s="75"/>
      <c r="IQ1" s="75"/>
      <c r="IR1" s="75"/>
      <c r="IS1" s="75"/>
      <c r="IT1" s="75"/>
      <c r="IU1" s="75"/>
    </row>
    <row r="2" spans="1:255" ht="11.25" customHeight="1" thickBot="1">
      <c r="A2" s="4"/>
      <c r="B2" s="1"/>
      <c r="C2" s="1"/>
      <c r="D2" s="59"/>
      <c r="G2" s="3"/>
      <c r="H2" s="63" t="s">
        <v>75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13.5" customHeight="1">
      <c r="A3" s="109" t="s">
        <v>1</v>
      </c>
      <c r="B3" s="110"/>
      <c r="C3" s="110"/>
      <c r="D3" s="111"/>
      <c r="E3" s="112" t="s">
        <v>87</v>
      </c>
      <c r="F3" s="110"/>
      <c r="G3" s="110"/>
      <c r="H3" s="11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3.5" customHeight="1">
      <c r="A4" s="119" t="s">
        <v>51</v>
      </c>
      <c r="B4" s="115" t="s">
        <v>68</v>
      </c>
      <c r="C4" s="116"/>
      <c r="D4" s="117"/>
      <c r="E4" s="121" t="s">
        <v>51</v>
      </c>
      <c r="F4" s="115" t="s">
        <v>68</v>
      </c>
      <c r="G4" s="116"/>
      <c r="H4" s="118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3.5" customHeight="1">
      <c r="A5" s="120"/>
      <c r="B5" s="65" t="s">
        <v>81</v>
      </c>
      <c r="C5" s="65" t="s">
        <v>134</v>
      </c>
      <c r="D5" s="66" t="s">
        <v>135</v>
      </c>
      <c r="E5" s="122"/>
      <c r="F5" s="65" t="s">
        <v>81</v>
      </c>
      <c r="G5" s="65" t="s">
        <v>134</v>
      </c>
      <c r="H5" s="67" t="s">
        <v>135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3.5" customHeight="1">
      <c r="A6" s="87" t="s">
        <v>93</v>
      </c>
      <c r="B6" s="88">
        <v>2121.19</v>
      </c>
      <c r="C6" s="88">
        <v>1503.87</v>
      </c>
      <c r="D6" s="66">
        <f>IF(B6&gt;0,(C6-B6)/B6,0)</f>
        <v>-0.29102532069263015</v>
      </c>
      <c r="E6" s="89" t="s">
        <v>21</v>
      </c>
      <c r="F6" s="88">
        <v>0</v>
      </c>
      <c r="G6" s="88">
        <v>0</v>
      </c>
      <c r="H6" s="67">
        <f aca="true" t="shared" si="0" ref="H6:H33">IF(F6&gt;0,(G6-F6)/F6,0)</f>
        <v>0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3.5" customHeight="1">
      <c r="A7" s="87" t="s">
        <v>127</v>
      </c>
      <c r="B7" s="88">
        <v>0</v>
      </c>
      <c r="C7" s="88">
        <v>900</v>
      </c>
      <c r="D7" s="66">
        <f>IF(B7&gt;0,(C7-B7)/B7,0)</f>
        <v>0</v>
      </c>
      <c r="E7" s="89" t="s">
        <v>55</v>
      </c>
      <c r="F7" s="88">
        <v>0</v>
      </c>
      <c r="G7" s="88">
        <v>0</v>
      </c>
      <c r="H7" s="67">
        <f t="shared" si="0"/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3.5" customHeight="1">
      <c r="A8" s="87" t="s">
        <v>54</v>
      </c>
      <c r="B8" s="88">
        <v>0</v>
      </c>
      <c r="C8" s="88">
        <v>0</v>
      </c>
      <c r="D8" s="66">
        <f>IF(B8&gt;0,(C8-B8)/B8,0)</f>
        <v>0</v>
      </c>
      <c r="E8" s="89" t="s">
        <v>11</v>
      </c>
      <c r="F8" s="88">
        <v>0</v>
      </c>
      <c r="G8" s="88">
        <v>0</v>
      </c>
      <c r="H8" s="67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3.5" customHeight="1">
      <c r="A9" s="87" t="s">
        <v>80</v>
      </c>
      <c r="B9" s="88">
        <v>5700</v>
      </c>
      <c r="C9" s="88">
        <v>6906.38</v>
      </c>
      <c r="D9" s="66">
        <f>IF(B9&gt;0,(C9-B9)/B9,0)</f>
        <v>0.21164561403508775</v>
      </c>
      <c r="E9" s="89" t="s">
        <v>61</v>
      </c>
      <c r="F9" s="88">
        <v>0</v>
      </c>
      <c r="G9" s="88">
        <v>0</v>
      </c>
      <c r="H9" s="67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3.5" customHeight="1">
      <c r="A10" s="90"/>
      <c r="B10" s="88"/>
      <c r="C10" s="88"/>
      <c r="D10" s="66"/>
      <c r="E10" s="89" t="s">
        <v>109</v>
      </c>
      <c r="F10" s="88">
        <v>0</v>
      </c>
      <c r="G10" s="88">
        <v>0</v>
      </c>
      <c r="H10" s="67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3.5" customHeight="1">
      <c r="A11" s="90"/>
      <c r="B11" s="88"/>
      <c r="C11" s="88"/>
      <c r="D11" s="66"/>
      <c r="E11" s="89" t="s">
        <v>42</v>
      </c>
      <c r="F11" s="88">
        <v>0</v>
      </c>
      <c r="G11" s="88">
        <v>0</v>
      </c>
      <c r="H11" s="67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3.5" customHeight="1">
      <c r="A12" s="90"/>
      <c r="B12" s="88"/>
      <c r="C12" s="88"/>
      <c r="D12" s="66"/>
      <c r="E12" s="89" t="s">
        <v>84</v>
      </c>
      <c r="F12" s="88">
        <v>0</v>
      </c>
      <c r="G12" s="88">
        <v>0</v>
      </c>
      <c r="H12" s="67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3.5" customHeight="1">
      <c r="A13" s="90"/>
      <c r="B13" s="88"/>
      <c r="C13" s="88"/>
      <c r="D13" s="66"/>
      <c r="E13" s="89" t="s">
        <v>101</v>
      </c>
      <c r="F13" s="88">
        <v>405.94</v>
      </c>
      <c r="G13" s="88">
        <v>247.25</v>
      </c>
      <c r="H13" s="67">
        <f t="shared" si="0"/>
        <v>-0.3909198403704981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3.5" customHeight="1">
      <c r="A14" s="90"/>
      <c r="B14" s="88"/>
      <c r="C14" s="88"/>
      <c r="D14" s="66"/>
      <c r="E14" s="89" t="s">
        <v>128</v>
      </c>
      <c r="F14" s="88">
        <v>0</v>
      </c>
      <c r="G14" s="88">
        <v>0</v>
      </c>
      <c r="H14" s="67">
        <f t="shared" si="0"/>
        <v>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3.5" customHeight="1">
      <c r="A15" s="90"/>
      <c r="B15" s="88"/>
      <c r="C15" s="88"/>
      <c r="D15" s="66"/>
      <c r="E15" s="89" t="s">
        <v>17</v>
      </c>
      <c r="F15" s="88">
        <v>7282.79</v>
      </c>
      <c r="G15" s="88">
        <v>8029.11</v>
      </c>
      <c r="H15" s="67">
        <f t="shared" si="0"/>
        <v>0.10247720997035473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3.5" customHeight="1">
      <c r="A16" s="90"/>
      <c r="B16" s="88"/>
      <c r="C16" s="88"/>
      <c r="D16" s="66"/>
      <c r="E16" s="89" t="s">
        <v>66</v>
      </c>
      <c r="F16" s="88">
        <v>0</v>
      </c>
      <c r="G16" s="88">
        <v>0</v>
      </c>
      <c r="H16" s="67">
        <f t="shared" si="0"/>
        <v>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3.5" customHeight="1">
      <c r="A17" s="90"/>
      <c r="B17" s="88"/>
      <c r="C17" s="88"/>
      <c r="D17" s="66"/>
      <c r="E17" s="89" t="s">
        <v>62</v>
      </c>
      <c r="F17" s="88">
        <v>0</v>
      </c>
      <c r="G17" s="88">
        <v>900</v>
      </c>
      <c r="H17" s="67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3.5" customHeight="1">
      <c r="A18" s="90"/>
      <c r="B18" s="88"/>
      <c r="C18" s="88"/>
      <c r="D18" s="66"/>
      <c r="E18" s="89" t="s">
        <v>13</v>
      </c>
      <c r="F18" s="88">
        <v>0</v>
      </c>
      <c r="G18" s="88">
        <v>0</v>
      </c>
      <c r="H18" s="67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3.5" customHeight="1">
      <c r="A19" s="90"/>
      <c r="B19" s="88"/>
      <c r="C19" s="88"/>
      <c r="D19" s="66"/>
      <c r="E19" s="89" t="s">
        <v>122</v>
      </c>
      <c r="F19" s="88">
        <v>0</v>
      </c>
      <c r="G19" s="88">
        <v>0</v>
      </c>
      <c r="H19" s="67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3.5" customHeight="1">
      <c r="A20" s="90"/>
      <c r="B20" s="88"/>
      <c r="C20" s="88"/>
      <c r="D20" s="66"/>
      <c r="E20" s="89" t="s">
        <v>12</v>
      </c>
      <c r="F20" s="88">
        <v>0</v>
      </c>
      <c r="G20" s="88">
        <v>0</v>
      </c>
      <c r="H20" s="67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3.5" customHeight="1">
      <c r="A21" s="90"/>
      <c r="B21" s="88"/>
      <c r="C21" s="88"/>
      <c r="D21" s="66"/>
      <c r="E21" s="89" t="s">
        <v>29</v>
      </c>
      <c r="F21" s="88">
        <v>0</v>
      </c>
      <c r="G21" s="88">
        <v>0</v>
      </c>
      <c r="H21" s="67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3.5" customHeight="1">
      <c r="A22" s="90"/>
      <c r="B22" s="88"/>
      <c r="C22" s="88"/>
      <c r="D22" s="66"/>
      <c r="E22" s="89" t="s">
        <v>100</v>
      </c>
      <c r="F22" s="88">
        <v>0</v>
      </c>
      <c r="G22" s="88">
        <v>0</v>
      </c>
      <c r="H22" s="67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3.5" customHeight="1">
      <c r="A23" s="90"/>
      <c r="B23" s="88"/>
      <c r="C23" s="88"/>
      <c r="D23" s="66"/>
      <c r="E23" s="89" t="s">
        <v>35</v>
      </c>
      <c r="F23" s="88">
        <v>0</v>
      </c>
      <c r="G23" s="88">
        <v>0</v>
      </c>
      <c r="H23" s="67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3.5" customHeight="1">
      <c r="A24" s="90"/>
      <c r="B24" s="88"/>
      <c r="C24" s="88"/>
      <c r="D24" s="66"/>
      <c r="E24" s="89" t="s">
        <v>86</v>
      </c>
      <c r="F24" s="88">
        <v>0</v>
      </c>
      <c r="G24" s="88">
        <v>0</v>
      </c>
      <c r="H24" s="67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3.5" customHeight="1">
      <c r="A25" s="90"/>
      <c r="B25" s="88"/>
      <c r="C25" s="88"/>
      <c r="D25" s="66"/>
      <c r="E25" s="89" t="s">
        <v>116</v>
      </c>
      <c r="F25" s="88">
        <v>132.46</v>
      </c>
      <c r="G25" s="88">
        <v>133.89</v>
      </c>
      <c r="H25" s="67">
        <f t="shared" si="0"/>
        <v>0.010795711913030186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3.5" customHeight="1">
      <c r="A26" s="90"/>
      <c r="B26" s="88"/>
      <c r="C26" s="88"/>
      <c r="D26" s="66"/>
      <c r="E26" s="89" t="s">
        <v>34</v>
      </c>
      <c r="F26" s="88">
        <v>0</v>
      </c>
      <c r="G26" s="88">
        <v>0</v>
      </c>
      <c r="H26" s="67">
        <f t="shared" si="0"/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3.5" customHeight="1">
      <c r="A27" s="90"/>
      <c r="B27" s="88"/>
      <c r="C27" s="88"/>
      <c r="D27" s="66"/>
      <c r="E27" s="89" t="s">
        <v>22</v>
      </c>
      <c r="F27" s="88">
        <v>0</v>
      </c>
      <c r="G27" s="88">
        <v>0</v>
      </c>
      <c r="H27" s="67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3.5" customHeight="1">
      <c r="A28" s="90"/>
      <c r="B28" s="88"/>
      <c r="C28" s="88"/>
      <c r="D28" s="66"/>
      <c r="E28" s="89" t="s">
        <v>125</v>
      </c>
      <c r="F28" s="88">
        <v>0</v>
      </c>
      <c r="G28" s="88">
        <v>0</v>
      </c>
      <c r="H28" s="67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3.5" customHeight="1">
      <c r="A29" s="90"/>
      <c r="B29" s="88"/>
      <c r="C29" s="88"/>
      <c r="D29" s="66"/>
      <c r="E29" s="89" t="s">
        <v>2</v>
      </c>
      <c r="F29" s="88">
        <v>0</v>
      </c>
      <c r="G29" s="88">
        <v>0</v>
      </c>
      <c r="H29" s="67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3.5" customHeight="1">
      <c r="A30" s="90"/>
      <c r="B30" s="88"/>
      <c r="C30" s="88"/>
      <c r="D30" s="66"/>
      <c r="E30" s="89" t="s">
        <v>124</v>
      </c>
      <c r="F30" s="88">
        <v>0</v>
      </c>
      <c r="G30" s="88">
        <v>0</v>
      </c>
      <c r="H30" s="67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3.5" customHeight="1">
      <c r="A31" s="90"/>
      <c r="B31" s="88"/>
      <c r="C31" s="88"/>
      <c r="D31" s="66"/>
      <c r="E31" s="89" t="s">
        <v>47</v>
      </c>
      <c r="F31" s="88">
        <v>0</v>
      </c>
      <c r="G31" s="88">
        <v>0</v>
      </c>
      <c r="H31" s="67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3.5" customHeight="1">
      <c r="A32" s="90"/>
      <c r="B32" s="88"/>
      <c r="C32" s="88"/>
      <c r="D32" s="66"/>
      <c r="E32" s="89" t="s">
        <v>123</v>
      </c>
      <c r="F32" s="88">
        <v>0</v>
      </c>
      <c r="G32" s="88">
        <v>0</v>
      </c>
      <c r="H32" s="67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3.5" customHeight="1">
      <c r="A33" s="90"/>
      <c r="B33" s="88"/>
      <c r="C33" s="88"/>
      <c r="D33" s="66"/>
      <c r="E33" s="89" t="s">
        <v>39</v>
      </c>
      <c r="F33" s="88">
        <v>0</v>
      </c>
      <c r="G33" s="88">
        <v>0</v>
      </c>
      <c r="H33" s="67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3.5" customHeight="1">
      <c r="A34" s="90"/>
      <c r="B34" s="88"/>
      <c r="C34" s="88"/>
      <c r="D34" s="66"/>
      <c r="E34" s="89"/>
      <c r="F34" s="88"/>
      <c r="G34" s="88"/>
      <c r="H34" s="67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3.5" customHeight="1" thickBot="1">
      <c r="A35" s="91" t="s">
        <v>28</v>
      </c>
      <c r="B35" s="92">
        <f>SUM(B6:B9)</f>
        <v>7821.1900000000005</v>
      </c>
      <c r="C35" s="92">
        <f>SUM(C6:C9)</f>
        <v>9310.25</v>
      </c>
      <c r="D35" s="68">
        <f>IF(B35&gt;0,(C35-B35)/B35,0)</f>
        <v>0.19038790772248204</v>
      </c>
      <c r="E35" s="93" t="s">
        <v>23</v>
      </c>
      <c r="F35" s="92">
        <f>SUM(F6:F33)</f>
        <v>7821.19</v>
      </c>
      <c r="G35" s="92">
        <f>SUM(G6:G33)</f>
        <v>9310.25</v>
      </c>
      <c r="H35" s="69">
        <f>IF(F35&gt;0,(G35-F35)/F35,0)</f>
        <v>0.19038790772248218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2.75" customHeight="1">
      <c r="A36" s="4"/>
      <c r="B36" s="4"/>
      <c r="C36" s="4"/>
      <c r="D36" s="60"/>
      <c r="E36" s="71"/>
      <c r="F36" s="3"/>
      <c r="G36" s="3"/>
      <c r="H36" s="61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2.75" customHeight="1">
      <c r="A37" s="3"/>
      <c r="B37" s="3"/>
      <c r="C37" s="3"/>
      <c r="D37" s="61"/>
      <c r="E37" s="72"/>
      <c r="F37" s="3"/>
      <c r="G37" s="3"/>
      <c r="H37" s="61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</sheetData>
  <sheetProtection/>
  <mergeCells count="7">
    <mergeCell ref="A3:D3"/>
    <mergeCell ref="E3:H3"/>
    <mergeCell ref="A1:H1"/>
    <mergeCell ref="B4:D4"/>
    <mergeCell ref="F4:H4"/>
    <mergeCell ref="A4:A5"/>
    <mergeCell ref="E4:E5"/>
  </mergeCells>
  <printOptions horizontalCentered="1"/>
  <pageMargins left="0.3937007874015748" right="0.3937007874015748" top="0.5905511811023623" bottom="0.3937007874015748" header="0.03937007874015748" footer="0.0393700787401574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37"/>
  <sheetViews>
    <sheetView showGridLines="0" showZeros="0" zoomScalePageLayoutView="0" workbookViewId="0" topLeftCell="A25">
      <selection activeCell="F16" sqref="F16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</cols>
  <sheetData>
    <row r="1" spans="1:253" ht="27">
      <c r="A1" s="18" t="s">
        <v>136</v>
      </c>
      <c r="B1" s="18"/>
      <c r="C1" s="18"/>
      <c r="D1" s="35"/>
      <c r="E1" s="35"/>
      <c r="F1" s="35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13.5" customHeight="1" thickBot="1">
      <c r="A2" s="4"/>
      <c r="B2" s="1"/>
      <c r="E2" s="3"/>
      <c r="F2" s="5" t="s">
        <v>75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13.5" customHeight="1">
      <c r="A3" s="109" t="s">
        <v>1</v>
      </c>
      <c r="B3" s="111"/>
      <c r="C3" s="112" t="s">
        <v>87</v>
      </c>
      <c r="D3" s="110"/>
      <c r="E3" s="110"/>
      <c r="F3" s="11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s="74" customFormat="1" ht="13.5" customHeight="1">
      <c r="A4" s="119" t="s">
        <v>51</v>
      </c>
      <c r="B4" s="121" t="s">
        <v>119</v>
      </c>
      <c r="C4" s="65" t="s">
        <v>51</v>
      </c>
      <c r="D4" s="115" t="s">
        <v>119</v>
      </c>
      <c r="E4" s="116"/>
      <c r="F4" s="118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3"/>
      <c r="ET4" s="73"/>
      <c r="EU4" s="73"/>
      <c r="EV4" s="73"/>
      <c r="EW4" s="73"/>
      <c r="EX4" s="73"/>
      <c r="EY4" s="73"/>
      <c r="EZ4" s="73"/>
      <c r="FA4" s="73"/>
      <c r="FB4" s="73"/>
      <c r="FC4" s="73"/>
      <c r="FD4" s="73"/>
      <c r="FE4" s="73"/>
      <c r="FF4" s="73"/>
      <c r="FG4" s="73"/>
      <c r="FH4" s="73"/>
      <c r="FI4" s="73"/>
      <c r="FJ4" s="73"/>
      <c r="FK4" s="73"/>
      <c r="FL4" s="73"/>
      <c r="FM4" s="73"/>
      <c r="FN4" s="73"/>
      <c r="FO4" s="73"/>
      <c r="FP4" s="73"/>
      <c r="FQ4" s="73"/>
      <c r="FR4" s="73"/>
      <c r="FS4" s="73"/>
      <c r="FT4" s="73"/>
      <c r="FU4" s="73"/>
      <c r="FV4" s="73"/>
      <c r="FW4" s="73"/>
      <c r="FX4" s="73"/>
      <c r="FY4" s="73"/>
      <c r="FZ4" s="73"/>
      <c r="GA4" s="73"/>
      <c r="GB4" s="73"/>
      <c r="GC4" s="73"/>
      <c r="GD4" s="73"/>
      <c r="GE4" s="73"/>
      <c r="GF4" s="73"/>
      <c r="GG4" s="73"/>
      <c r="GH4" s="73"/>
      <c r="GI4" s="73"/>
      <c r="GJ4" s="73"/>
      <c r="GK4" s="73"/>
      <c r="GL4" s="73"/>
      <c r="GM4" s="73"/>
      <c r="GN4" s="73"/>
      <c r="GO4" s="73"/>
      <c r="GP4" s="73"/>
      <c r="GQ4" s="73"/>
      <c r="GR4" s="73"/>
      <c r="GS4" s="73"/>
      <c r="GT4" s="73"/>
      <c r="GU4" s="73"/>
      <c r="GV4" s="73"/>
      <c r="GW4" s="73"/>
      <c r="GX4" s="73"/>
      <c r="GY4" s="73"/>
      <c r="GZ4" s="73"/>
      <c r="HA4" s="73"/>
      <c r="HB4" s="73"/>
      <c r="HC4" s="73"/>
      <c r="HD4" s="73"/>
      <c r="HE4" s="73"/>
      <c r="HF4" s="73"/>
      <c r="HG4" s="73"/>
      <c r="HH4" s="73"/>
      <c r="HI4" s="73"/>
      <c r="HJ4" s="73"/>
      <c r="HK4" s="73"/>
      <c r="HL4" s="73"/>
      <c r="HM4" s="73"/>
      <c r="HN4" s="73"/>
      <c r="HO4" s="73"/>
      <c r="HP4" s="73"/>
      <c r="HQ4" s="73"/>
      <c r="HR4" s="73"/>
      <c r="HS4" s="73"/>
      <c r="HT4" s="73"/>
      <c r="HU4" s="73"/>
      <c r="HV4" s="73"/>
      <c r="HW4" s="73"/>
      <c r="HX4" s="73"/>
      <c r="HY4" s="73"/>
      <c r="HZ4" s="73"/>
      <c r="IA4" s="73"/>
      <c r="IB4" s="73"/>
      <c r="IC4" s="73"/>
      <c r="ID4" s="73"/>
      <c r="IE4" s="73"/>
      <c r="IF4" s="73"/>
      <c r="IG4" s="73"/>
      <c r="IH4" s="73"/>
      <c r="II4" s="73"/>
      <c r="IJ4" s="73"/>
      <c r="IK4" s="73"/>
      <c r="IL4" s="73"/>
      <c r="IM4" s="73"/>
      <c r="IN4" s="73"/>
      <c r="IO4" s="73"/>
      <c r="IP4" s="73"/>
      <c r="IQ4" s="73"/>
      <c r="IR4" s="73"/>
      <c r="IS4" s="73"/>
    </row>
    <row r="5" spans="1:253" s="74" customFormat="1" ht="13.5" customHeight="1">
      <c r="A5" s="120"/>
      <c r="B5" s="122"/>
      <c r="C5" s="65"/>
      <c r="D5" s="65" t="s">
        <v>79</v>
      </c>
      <c r="E5" s="65" t="s">
        <v>91</v>
      </c>
      <c r="F5" s="77" t="s">
        <v>89</v>
      </c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/>
      <c r="FY5" s="73"/>
      <c r="FZ5" s="73"/>
      <c r="GA5" s="73"/>
      <c r="GB5" s="73"/>
      <c r="GC5" s="73"/>
      <c r="GD5" s="73"/>
      <c r="GE5" s="73"/>
      <c r="GF5" s="73"/>
      <c r="GG5" s="73"/>
      <c r="GH5" s="73"/>
      <c r="GI5" s="73"/>
      <c r="GJ5" s="73"/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73"/>
      <c r="GW5" s="73"/>
      <c r="GX5" s="73"/>
      <c r="GY5" s="73"/>
      <c r="GZ5" s="73"/>
      <c r="HA5" s="73"/>
      <c r="HB5" s="73"/>
      <c r="HC5" s="73"/>
      <c r="HD5" s="73"/>
      <c r="HE5" s="73"/>
      <c r="HF5" s="73"/>
      <c r="HG5" s="73"/>
      <c r="HH5" s="73"/>
      <c r="HI5" s="73"/>
      <c r="HJ5" s="73"/>
      <c r="HK5" s="73"/>
      <c r="HL5" s="73"/>
      <c r="HM5" s="73"/>
      <c r="HN5" s="73"/>
      <c r="HO5" s="73"/>
      <c r="HP5" s="73"/>
      <c r="HQ5" s="73"/>
      <c r="HR5" s="73"/>
      <c r="HS5" s="73"/>
      <c r="HT5" s="73"/>
      <c r="HU5" s="73"/>
      <c r="HV5" s="73"/>
      <c r="HW5" s="73"/>
      <c r="HX5" s="73"/>
      <c r="HY5" s="73"/>
      <c r="HZ5" s="73"/>
      <c r="IA5" s="73"/>
      <c r="IB5" s="73"/>
      <c r="IC5" s="73"/>
      <c r="ID5" s="73"/>
      <c r="IE5" s="73"/>
      <c r="IF5" s="73"/>
      <c r="IG5" s="73"/>
      <c r="IH5" s="73"/>
      <c r="II5" s="73"/>
      <c r="IJ5" s="73"/>
      <c r="IK5" s="73"/>
      <c r="IL5" s="73"/>
      <c r="IM5" s="73"/>
      <c r="IN5" s="73"/>
      <c r="IO5" s="73"/>
      <c r="IP5" s="73"/>
      <c r="IQ5" s="73"/>
      <c r="IR5" s="73"/>
      <c r="IS5" s="73"/>
    </row>
    <row r="6" spans="1:253" ht="13.5" customHeight="1">
      <c r="A6" s="78" t="s">
        <v>4</v>
      </c>
      <c r="B6" s="79">
        <v>1503.87</v>
      </c>
      <c r="C6" s="79" t="s">
        <v>21</v>
      </c>
      <c r="D6" s="79">
        <f aca="true" t="shared" si="0" ref="D6:D33">E6+F6</f>
        <v>0</v>
      </c>
      <c r="E6" s="79">
        <v>0</v>
      </c>
      <c r="F6" s="80">
        <v>0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3.5" customHeight="1">
      <c r="A7" s="78" t="s">
        <v>88</v>
      </c>
      <c r="B7" s="79">
        <v>900</v>
      </c>
      <c r="C7" s="79" t="s">
        <v>55</v>
      </c>
      <c r="D7" s="79">
        <f t="shared" si="0"/>
        <v>0</v>
      </c>
      <c r="E7" s="79">
        <v>0</v>
      </c>
      <c r="F7" s="80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3.5" customHeight="1">
      <c r="A8" s="78"/>
      <c r="B8" s="79"/>
      <c r="C8" s="79" t="s">
        <v>11</v>
      </c>
      <c r="D8" s="79">
        <f t="shared" si="0"/>
        <v>0</v>
      </c>
      <c r="E8" s="79">
        <v>0</v>
      </c>
      <c r="F8" s="80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3.5" customHeight="1">
      <c r="A9" s="78"/>
      <c r="B9" s="79"/>
      <c r="C9" s="79" t="s">
        <v>61</v>
      </c>
      <c r="D9" s="79">
        <f t="shared" si="0"/>
        <v>0</v>
      </c>
      <c r="E9" s="79">
        <v>0</v>
      </c>
      <c r="F9" s="80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3.5" customHeight="1">
      <c r="A10" s="78"/>
      <c r="B10" s="79"/>
      <c r="C10" s="79" t="s">
        <v>109</v>
      </c>
      <c r="D10" s="79">
        <f t="shared" si="0"/>
        <v>0</v>
      </c>
      <c r="E10" s="79">
        <v>0</v>
      </c>
      <c r="F10" s="80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3.5" customHeight="1">
      <c r="A11" s="78"/>
      <c r="B11" s="79"/>
      <c r="C11" s="79" t="s">
        <v>42</v>
      </c>
      <c r="D11" s="79">
        <f t="shared" si="0"/>
        <v>0</v>
      </c>
      <c r="E11" s="79">
        <v>0</v>
      </c>
      <c r="F11" s="80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3.5" customHeight="1">
      <c r="A12" s="78"/>
      <c r="B12" s="79"/>
      <c r="C12" s="79" t="s">
        <v>84</v>
      </c>
      <c r="D12" s="79">
        <f t="shared" si="0"/>
        <v>0</v>
      </c>
      <c r="E12" s="79">
        <v>0</v>
      </c>
      <c r="F12" s="80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3.5" customHeight="1">
      <c r="A13" s="78"/>
      <c r="B13" s="79"/>
      <c r="C13" s="79" t="s">
        <v>101</v>
      </c>
      <c r="D13" s="79">
        <f t="shared" si="0"/>
        <v>247.25</v>
      </c>
      <c r="E13" s="79">
        <v>247.25</v>
      </c>
      <c r="F13" s="80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3.5" customHeight="1">
      <c r="A14" s="78"/>
      <c r="B14" s="79"/>
      <c r="C14" s="79" t="s">
        <v>128</v>
      </c>
      <c r="D14" s="79">
        <f t="shared" si="0"/>
        <v>0</v>
      </c>
      <c r="E14" s="79">
        <v>0</v>
      </c>
      <c r="F14" s="80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3.5" customHeight="1">
      <c r="A15" s="78"/>
      <c r="B15" s="79"/>
      <c r="C15" s="79" t="s">
        <v>17</v>
      </c>
      <c r="D15" s="79">
        <f t="shared" si="0"/>
        <v>1172.16</v>
      </c>
      <c r="E15" s="79">
        <v>1172.16</v>
      </c>
      <c r="F15" s="80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3.5" customHeight="1">
      <c r="A16" s="78"/>
      <c r="B16" s="79"/>
      <c r="C16" s="79" t="s">
        <v>66</v>
      </c>
      <c r="D16" s="79">
        <f t="shared" si="0"/>
        <v>0</v>
      </c>
      <c r="E16" s="79">
        <v>0</v>
      </c>
      <c r="F16" s="80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3.5" customHeight="1">
      <c r="A17" s="78"/>
      <c r="B17" s="79"/>
      <c r="C17" s="79" t="s">
        <v>62</v>
      </c>
      <c r="D17" s="79">
        <f t="shared" si="0"/>
        <v>900</v>
      </c>
      <c r="E17" s="79">
        <v>0</v>
      </c>
      <c r="F17" s="80">
        <v>900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3.5" customHeight="1">
      <c r="A18" s="78"/>
      <c r="B18" s="79"/>
      <c r="C18" s="79" t="s">
        <v>13</v>
      </c>
      <c r="D18" s="79">
        <f t="shared" si="0"/>
        <v>0</v>
      </c>
      <c r="E18" s="79">
        <v>0</v>
      </c>
      <c r="F18" s="80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3.5" customHeight="1">
      <c r="A19" s="78"/>
      <c r="B19" s="79"/>
      <c r="C19" s="79" t="s">
        <v>122</v>
      </c>
      <c r="D19" s="79">
        <f t="shared" si="0"/>
        <v>0</v>
      </c>
      <c r="E19" s="79">
        <v>0</v>
      </c>
      <c r="F19" s="80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3.5" customHeight="1">
      <c r="A20" s="78"/>
      <c r="B20" s="79"/>
      <c r="C20" s="79" t="s">
        <v>12</v>
      </c>
      <c r="D20" s="79">
        <f t="shared" si="0"/>
        <v>0</v>
      </c>
      <c r="E20" s="79">
        <v>0</v>
      </c>
      <c r="F20" s="80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3.5" customHeight="1">
      <c r="A21" s="78"/>
      <c r="B21" s="79"/>
      <c r="C21" s="79" t="s">
        <v>29</v>
      </c>
      <c r="D21" s="79">
        <f t="shared" si="0"/>
        <v>0</v>
      </c>
      <c r="E21" s="79">
        <v>0</v>
      </c>
      <c r="F21" s="80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3.5" customHeight="1">
      <c r="A22" s="78"/>
      <c r="B22" s="79"/>
      <c r="C22" s="79" t="s">
        <v>100</v>
      </c>
      <c r="D22" s="79">
        <f t="shared" si="0"/>
        <v>0</v>
      </c>
      <c r="E22" s="79">
        <v>0</v>
      </c>
      <c r="F22" s="80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3.5" customHeight="1">
      <c r="A23" s="78"/>
      <c r="B23" s="79"/>
      <c r="C23" s="79" t="s">
        <v>35</v>
      </c>
      <c r="D23" s="79">
        <f t="shared" si="0"/>
        <v>0</v>
      </c>
      <c r="E23" s="79">
        <v>0</v>
      </c>
      <c r="F23" s="80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3.5" customHeight="1">
      <c r="A24" s="78"/>
      <c r="B24" s="79"/>
      <c r="C24" s="79" t="s">
        <v>86</v>
      </c>
      <c r="D24" s="79">
        <f t="shared" si="0"/>
        <v>0</v>
      </c>
      <c r="E24" s="79">
        <v>0</v>
      </c>
      <c r="F24" s="80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3.5" customHeight="1">
      <c r="A25" s="78"/>
      <c r="B25" s="79"/>
      <c r="C25" s="79" t="s">
        <v>116</v>
      </c>
      <c r="D25" s="79">
        <f t="shared" si="0"/>
        <v>84.46</v>
      </c>
      <c r="E25" s="79">
        <v>84.46</v>
      </c>
      <c r="F25" s="80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3.5" customHeight="1">
      <c r="A26" s="78"/>
      <c r="B26" s="79"/>
      <c r="C26" s="79" t="s">
        <v>34</v>
      </c>
      <c r="D26" s="79">
        <f t="shared" si="0"/>
        <v>0</v>
      </c>
      <c r="E26" s="79">
        <v>0</v>
      </c>
      <c r="F26" s="80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3.5" customHeight="1">
      <c r="A27" s="78"/>
      <c r="B27" s="79"/>
      <c r="C27" s="79" t="s">
        <v>22</v>
      </c>
      <c r="D27" s="79">
        <f t="shared" si="0"/>
        <v>0</v>
      </c>
      <c r="E27" s="79">
        <v>0</v>
      </c>
      <c r="F27" s="80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3.5" customHeight="1">
      <c r="A28" s="78"/>
      <c r="B28" s="79"/>
      <c r="C28" s="79" t="s">
        <v>125</v>
      </c>
      <c r="D28" s="79">
        <f t="shared" si="0"/>
        <v>0</v>
      </c>
      <c r="E28" s="79">
        <v>0</v>
      </c>
      <c r="F28" s="80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3.5" customHeight="1">
      <c r="A29" s="78"/>
      <c r="B29" s="79"/>
      <c r="C29" s="79" t="s">
        <v>2</v>
      </c>
      <c r="D29" s="79">
        <f t="shared" si="0"/>
        <v>0</v>
      </c>
      <c r="E29" s="79">
        <v>0</v>
      </c>
      <c r="F29" s="80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3.5" customHeight="1">
      <c r="A30" s="78"/>
      <c r="B30" s="79"/>
      <c r="C30" s="79" t="s">
        <v>124</v>
      </c>
      <c r="D30" s="79">
        <f t="shared" si="0"/>
        <v>0</v>
      </c>
      <c r="E30" s="79">
        <v>0</v>
      </c>
      <c r="F30" s="80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3.5" customHeight="1">
      <c r="A31" s="78"/>
      <c r="B31" s="79"/>
      <c r="C31" s="79" t="s">
        <v>47</v>
      </c>
      <c r="D31" s="79">
        <f t="shared" si="0"/>
        <v>0</v>
      </c>
      <c r="E31" s="79">
        <v>0</v>
      </c>
      <c r="F31" s="80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3.5" customHeight="1">
      <c r="A32" s="78"/>
      <c r="B32" s="79"/>
      <c r="C32" s="79" t="s">
        <v>123</v>
      </c>
      <c r="D32" s="79">
        <f t="shared" si="0"/>
        <v>0</v>
      </c>
      <c r="E32" s="79">
        <v>0</v>
      </c>
      <c r="F32" s="80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3.5" customHeight="1">
      <c r="A33" s="78"/>
      <c r="B33" s="79"/>
      <c r="C33" s="79" t="s">
        <v>39</v>
      </c>
      <c r="D33" s="79">
        <f t="shared" si="0"/>
        <v>0</v>
      </c>
      <c r="E33" s="79">
        <v>0</v>
      </c>
      <c r="F33" s="80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3.5" customHeight="1">
      <c r="A34" s="78"/>
      <c r="B34" s="79"/>
      <c r="C34" s="79"/>
      <c r="D34" s="79"/>
      <c r="E34" s="79"/>
      <c r="F34" s="80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3.5" customHeight="1" thickBot="1">
      <c r="A35" s="83" t="s">
        <v>28</v>
      </c>
      <c r="B35" s="84">
        <f>SUM(B6:B7)</f>
        <v>2403.87</v>
      </c>
      <c r="C35" s="84" t="s">
        <v>23</v>
      </c>
      <c r="D35" s="84">
        <f>SUM(D6:D33)</f>
        <v>2403.87</v>
      </c>
      <c r="E35" s="84">
        <f>SUM(E6:E33)</f>
        <v>1503.8700000000001</v>
      </c>
      <c r="F35" s="85">
        <f>SUM(F6:F33)</f>
        <v>900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2.75" customHeight="1">
      <c r="A36" s="4"/>
      <c r="B36" s="4"/>
      <c r="C36" s="4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</sheetData>
  <sheetProtection/>
  <mergeCells count="5">
    <mergeCell ref="A4:A5"/>
    <mergeCell ref="B4:B5"/>
    <mergeCell ref="A3:B3"/>
    <mergeCell ref="C3:F3"/>
    <mergeCell ref="D4:F4"/>
  </mergeCells>
  <printOptions horizontalCentered="1"/>
  <pageMargins left="0.3937007874015748" right="0.3937007874015748" top="0.7874015748031497" bottom="0.3937007874015748" header="0.03937007874015748" footer="0.03937007874015748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5"/>
  <sheetViews>
    <sheetView showGridLines="0" showZeros="0" zoomScalePageLayoutView="0" workbookViewId="0" topLeftCell="A16">
      <selection activeCell="J11" sqref="J1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5" width="16.33203125" style="0" customWidth="1"/>
    <col min="6" max="6" width="21" style="0" customWidth="1"/>
    <col min="7" max="7" width="16.33203125" style="0" customWidth="1"/>
  </cols>
  <sheetData>
    <row r="1" ht="12.75" customHeight="1">
      <c r="A1" s="3"/>
    </row>
    <row r="2" spans="1:7" ht="20.25" customHeight="1">
      <c r="A2" s="8" t="s">
        <v>137</v>
      </c>
      <c r="B2" s="8"/>
      <c r="C2" s="8"/>
      <c r="D2" s="8"/>
      <c r="E2" s="8"/>
      <c r="F2" s="8"/>
      <c r="G2" s="8"/>
    </row>
    <row r="3" spans="3:7" ht="10.5" customHeight="1" thickBot="1">
      <c r="C3" s="3"/>
      <c r="D3" s="3"/>
      <c r="E3" s="3"/>
      <c r="F3" s="3"/>
      <c r="G3" s="13" t="s">
        <v>75</v>
      </c>
    </row>
    <row r="4" spans="1:7" s="58" customFormat="1" ht="30.75" customHeight="1">
      <c r="A4" s="123" t="s">
        <v>51</v>
      </c>
      <c r="B4" s="124"/>
      <c r="C4" s="55" t="s">
        <v>28</v>
      </c>
      <c r="D4" s="55" t="s">
        <v>91</v>
      </c>
      <c r="E4" s="55" t="s">
        <v>74</v>
      </c>
      <c r="F4" s="55" t="s">
        <v>130</v>
      </c>
      <c r="G4" s="56" t="s">
        <v>90</v>
      </c>
    </row>
    <row r="5" spans="1:7" ht="19.5" customHeight="1">
      <c r="A5" s="50" t="s">
        <v>129</v>
      </c>
      <c r="B5" s="49" t="s">
        <v>41</v>
      </c>
      <c r="C5" s="49"/>
      <c r="D5" s="49"/>
      <c r="E5" s="49"/>
      <c r="F5" s="49"/>
      <c r="G5" s="51"/>
    </row>
    <row r="6" spans="1:9" ht="19.5" customHeight="1">
      <c r="A6" s="50" t="s">
        <v>97</v>
      </c>
      <c r="B6" s="49" t="s">
        <v>97</v>
      </c>
      <c r="C6" s="49" t="s">
        <v>97</v>
      </c>
      <c r="D6" s="49" t="s">
        <v>97</v>
      </c>
      <c r="E6" s="49" t="s">
        <v>97</v>
      </c>
      <c r="F6" s="49" t="s">
        <v>97</v>
      </c>
      <c r="G6" s="51" t="s">
        <v>97</v>
      </c>
      <c r="H6" s="10"/>
      <c r="I6" s="10"/>
    </row>
    <row r="7" spans="1:9" ht="15.75" customHeight="1">
      <c r="A7" s="50"/>
      <c r="B7" s="49" t="s">
        <v>30</v>
      </c>
      <c r="C7" s="79">
        <v>9310.25</v>
      </c>
      <c r="D7" s="79">
        <v>1503.87</v>
      </c>
      <c r="E7" s="79">
        <v>900</v>
      </c>
      <c r="F7" s="79">
        <v>0</v>
      </c>
      <c r="G7" s="80">
        <v>6906.38</v>
      </c>
      <c r="H7" s="11"/>
      <c r="I7" s="11"/>
    </row>
    <row r="8" spans="1:7" ht="15.75" customHeight="1">
      <c r="A8" s="50" t="s">
        <v>32</v>
      </c>
      <c r="B8" s="49" t="s">
        <v>101</v>
      </c>
      <c r="C8" s="79">
        <v>247.25</v>
      </c>
      <c r="D8" s="79">
        <v>247.25</v>
      </c>
      <c r="E8" s="79">
        <v>0</v>
      </c>
      <c r="F8" s="79">
        <v>0</v>
      </c>
      <c r="G8" s="80">
        <v>0</v>
      </c>
    </row>
    <row r="9" spans="1:7" ht="15.75" customHeight="1">
      <c r="A9" s="50" t="s">
        <v>113</v>
      </c>
      <c r="B9" s="49" t="s">
        <v>83</v>
      </c>
      <c r="C9" s="79">
        <v>247.25</v>
      </c>
      <c r="D9" s="79">
        <v>247.25</v>
      </c>
      <c r="E9" s="79">
        <v>0</v>
      </c>
      <c r="F9" s="79">
        <v>0</v>
      </c>
      <c r="G9" s="80">
        <v>0</v>
      </c>
    </row>
    <row r="10" spans="1:7" ht="15.75" customHeight="1">
      <c r="A10" s="50" t="s">
        <v>16</v>
      </c>
      <c r="B10" s="49" t="s">
        <v>73</v>
      </c>
      <c r="C10" s="79">
        <v>27.98</v>
      </c>
      <c r="D10" s="79">
        <v>27.98</v>
      </c>
      <c r="E10" s="79">
        <v>0</v>
      </c>
      <c r="F10" s="79">
        <v>0</v>
      </c>
      <c r="G10" s="80">
        <v>0</v>
      </c>
    </row>
    <row r="11" spans="1:7" ht="18.75" customHeight="1">
      <c r="A11" s="50" t="s">
        <v>59</v>
      </c>
      <c r="B11" s="49" t="s">
        <v>31</v>
      </c>
      <c r="C11" s="79">
        <v>145.38</v>
      </c>
      <c r="D11" s="79">
        <v>145.38</v>
      </c>
      <c r="E11" s="79">
        <v>0</v>
      </c>
      <c r="F11" s="79">
        <v>0</v>
      </c>
      <c r="G11" s="80">
        <v>0</v>
      </c>
    </row>
    <row r="12" spans="1:7" ht="15.75" customHeight="1">
      <c r="A12" s="50" t="s">
        <v>19</v>
      </c>
      <c r="B12" s="49" t="s">
        <v>49</v>
      </c>
      <c r="C12" s="79">
        <v>73.89</v>
      </c>
      <c r="D12" s="79">
        <v>73.89</v>
      </c>
      <c r="E12" s="79">
        <v>0</v>
      </c>
      <c r="F12" s="79">
        <v>0</v>
      </c>
      <c r="G12" s="80">
        <v>0</v>
      </c>
    </row>
    <row r="13" spans="1:7" ht="15.75" customHeight="1">
      <c r="A13" s="50" t="s">
        <v>64</v>
      </c>
      <c r="B13" s="49" t="s">
        <v>17</v>
      </c>
      <c r="C13" s="79">
        <v>8029.11</v>
      </c>
      <c r="D13" s="79">
        <v>1172.16</v>
      </c>
      <c r="E13" s="79">
        <v>0</v>
      </c>
      <c r="F13" s="79">
        <v>0</v>
      </c>
      <c r="G13" s="80">
        <v>6856.95</v>
      </c>
    </row>
    <row r="14" spans="1:7" ht="15.75" customHeight="1">
      <c r="A14" s="50" t="s">
        <v>71</v>
      </c>
      <c r="B14" s="49" t="s">
        <v>72</v>
      </c>
      <c r="C14" s="79">
        <v>7977.04</v>
      </c>
      <c r="D14" s="79">
        <v>1120.09</v>
      </c>
      <c r="E14" s="79">
        <v>0</v>
      </c>
      <c r="F14" s="79">
        <v>0</v>
      </c>
      <c r="G14" s="80">
        <v>6856.95</v>
      </c>
    </row>
    <row r="15" spans="1:7" ht="15.75" customHeight="1">
      <c r="A15" s="50" t="s">
        <v>105</v>
      </c>
      <c r="B15" s="49" t="s">
        <v>106</v>
      </c>
      <c r="C15" s="79">
        <v>7977.04</v>
      </c>
      <c r="D15" s="79">
        <v>1120.09</v>
      </c>
      <c r="E15" s="79">
        <v>0</v>
      </c>
      <c r="F15" s="79">
        <v>0</v>
      </c>
      <c r="G15" s="80">
        <v>6856.95</v>
      </c>
    </row>
    <row r="16" spans="1:7" ht="15.75" customHeight="1">
      <c r="A16" s="50" t="s">
        <v>65</v>
      </c>
      <c r="B16" s="49" t="s">
        <v>53</v>
      </c>
      <c r="C16" s="79">
        <v>52.07</v>
      </c>
      <c r="D16" s="79">
        <v>52.07</v>
      </c>
      <c r="E16" s="79">
        <v>0</v>
      </c>
      <c r="F16" s="79">
        <v>0</v>
      </c>
      <c r="G16" s="80">
        <v>0</v>
      </c>
    </row>
    <row r="17" spans="1:7" ht="15.75" customHeight="1">
      <c r="A17" s="50" t="s">
        <v>96</v>
      </c>
      <c r="B17" s="49" t="s">
        <v>10</v>
      </c>
      <c r="C17" s="79">
        <v>50.15</v>
      </c>
      <c r="D17" s="79">
        <v>50.15</v>
      </c>
      <c r="E17" s="79">
        <v>0</v>
      </c>
      <c r="F17" s="79">
        <v>0</v>
      </c>
      <c r="G17" s="80">
        <v>0</v>
      </c>
    </row>
    <row r="18" spans="1:7" ht="15.75" customHeight="1">
      <c r="A18" s="50" t="s">
        <v>138</v>
      </c>
      <c r="B18" s="49" t="s">
        <v>139</v>
      </c>
      <c r="C18" s="79">
        <v>1.92</v>
      </c>
      <c r="D18" s="79">
        <v>1.92</v>
      </c>
      <c r="E18" s="79">
        <v>0</v>
      </c>
      <c r="F18" s="79">
        <v>0</v>
      </c>
      <c r="G18" s="80">
        <v>0</v>
      </c>
    </row>
    <row r="19" spans="1:7" ht="15.75" customHeight="1">
      <c r="A19" s="50" t="s">
        <v>140</v>
      </c>
      <c r="B19" s="49" t="s">
        <v>62</v>
      </c>
      <c r="C19" s="79">
        <v>900</v>
      </c>
      <c r="D19" s="79">
        <v>0</v>
      </c>
      <c r="E19" s="79">
        <v>900</v>
      </c>
      <c r="F19" s="79">
        <v>0</v>
      </c>
      <c r="G19" s="80">
        <v>0</v>
      </c>
    </row>
    <row r="20" spans="1:7" ht="15.75" customHeight="1">
      <c r="A20" s="50" t="s">
        <v>141</v>
      </c>
      <c r="B20" s="49" t="s">
        <v>142</v>
      </c>
      <c r="C20" s="79">
        <v>900</v>
      </c>
      <c r="D20" s="79">
        <v>0</v>
      </c>
      <c r="E20" s="79">
        <v>900</v>
      </c>
      <c r="F20" s="79">
        <v>0</v>
      </c>
      <c r="G20" s="80">
        <v>0</v>
      </c>
    </row>
    <row r="21" spans="1:7" ht="15.75" customHeight="1">
      <c r="A21" s="50" t="s">
        <v>143</v>
      </c>
      <c r="B21" s="49" t="s">
        <v>144</v>
      </c>
      <c r="C21" s="79">
        <v>900</v>
      </c>
      <c r="D21" s="79">
        <v>0</v>
      </c>
      <c r="E21" s="79">
        <v>900</v>
      </c>
      <c r="F21" s="79">
        <v>0</v>
      </c>
      <c r="G21" s="80">
        <v>0</v>
      </c>
    </row>
    <row r="22" spans="1:7" ht="15.75" customHeight="1">
      <c r="A22" s="50" t="s">
        <v>52</v>
      </c>
      <c r="B22" s="49" t="s">
        <v>116</v>
      </c>
      <c r="C22" s="79">
        <v>133.89</v>
      </c>
      <c r="D22" s="79">
        <v>84.46</v>
      </c>
      <c r="E22" s="79">
        <v>0</v>
      </c>
      <c r="F22" s="79">
        <v>0</v>
      </c>
      <c r="G22" s="80">
        <v>49.43</v>
      </c>
    </row>
    <row r="23" spans="1:7" ht="15.75" customHeight="1">
      <c r="A23" s="50" t="s">
        <v>70</v>
      </c>
      <c r="B23" s="49" t="s">
        <v>20</v>
      </c>
      <c r="C23" s="79">
        <v>133.89</v>
      </c>
      <c r="D23" s="79">
        <v>84.46</v>
      </c>
      <c r="E23" s="79">
        <v>0</v>
      </c>
      <c r="F23" s="79">
        <v>0</v>
      </c>
      <c r="G23" s="80">
        <v>49.43</v>
      </c>
    </row>
    <row r="24" spans="1:7" ht="12.75" customHeight="1">
      <c r="A24" s="50" t="s">
        <v>107</v>
      </c>
      <c r="B24" s="49" t="s">
        <v>131</v>
      </c>
      <c r="C24" s="79">
        <v>87.23</v>
      </c>
      <c r="D24" s="79">
        <v>52.34</v>
      </c>
      <c r="E24" s="79">
        <v>0</v>
      </c>
      <c r="F24" s="79">
        <v>0</v>
      </c>
      <c r="G24" s="80">
        <v>34.89</v>
      </c>
    </row>
    <row r="25" spans="1:7" ht="12.75" customHeight="1" thickBot="1">
      <c r="A25" s="52" t="s">
        <v>126</v>
      </c>
      <c r="B25" s="53" t="s">
        <v>33</v>
      </c>
      <c r="C25" s="84">
        <v>46.66</v>
      </c>
      <c r="D25" s="84">
        <v>32.12</v>
      </c>
      <c r="E25" s="84">
        <v>0</v>
      </c>
      <c r="F25" s="84">
        <v>0</v>
      </c>
      <c r="G25" s="85">
        <v>14.54</v>
      </c>
    </row>
  </sheetData>
  <sheetProtection/>
  <mergeCells count="1">
    <mergeCell ref="A4:B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zoomScalePageLayoutView="0" workbookViewId="0" topLeftCell="A1">
      <selection activeCell="B28" sqref="B28"/>
    </sheetView>
  </sheetViews>
  <sheetFormatPr defaultColWidth="9.16015625" defaultRowHeight="12.75" customHeight="1"/>
  <cols>
    <col min="1" max="1" width="16.33203125" style="0" customWidth="1"/>
    <col min="2" max="2" width="42.33203125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8" t="s">
        <v>145</v>
      </c>
      <c r="B2" s="8"/>
      <c r="C2" s="8"/>
      <c r="D2" s="8"/>
      <c r="E2" s="8"/>
    </row>
    <row r="3" spans="3:5" ht="10.5" customHeight="1" thickBot="1">
      <c r="C3" s="3"/>
      <c r="D3" s="3"/>
      <c r="E3" s="13" t="s">
        <v>75</v>
      </c>
    </row>
    <row r="4" spans="1:5" ht="23.25" customHeight="1">
      <c r="A4" s="94" t="s">
        <v>51</v>
      </c>
      <c r="B4" s="95"/>
      <c r="C4" s="125" t="s">
        <v>23</v>
      </c>
      <c r="D4" s="127" t="s">
        <v>7</v>
      </c>
      <c r="E4" s="129" t="s">
        <v>85</v>
      </c>
    </row>
    <row r="5" spans="1:5" ht="19.5" customHeight="1">
      <c r="A5" s="96" t="s">
        <v>129</v>
      </c>
      <c r="B5" s="25" t="s">
        <v>41</v>
      </c>
      <c r="C5" s="126"/>
      <c r="D5" s="128"/>
      <c r="E5" s="130"/>
    </row>
    <row r="6" spans="1:7" ht="19.5" customHeight="1">
      <c r="A6" s="97" t="s">
        <v>97</v>
      </c>
      <c r="B6" s="98" t="s">
        <v>97</v>
      </c>
      <c r="C6" s="98" t="s">
        <v>97</v>
      </c>
      <c r="D6" s="98"/>
      <c r="E6" s="99" t="s">
        <v>97</v>
      </c>
      <c r="F6" s="10"/>
      <c r="G6" s="10"/>
    </row>
    <row r="7" spans="1:7" ht="15.75" customHeight="1">
      <c r="A7" s="100"/>
      <c r="B7" s="39" t="s">
        <v>30</v>
      </c>
      <c r="C7" s="36">
        <v>9310.25</v>
      </c>
      <c r="D7" s="36">
        <v>1224.95</v>
      </c>
      <c r="E7" s="101">
        <v>8085.3</v>
      </c>
      <c r="F7" s="11"/>
      <c r="G7" s="11"/>
    </row>
    <row r="8" spans="1:5" ht="15.75" customHeight="1">
      <c r="A8" s="100" t="s">
        <v>32</v>
      </c>
      <c r="B8" s="39" t="s">
        <v>101</v>
      </c>
      <c r="C8" s="36">
        <v>247.25</v>
      </c>
      <c r="D8" s="36">
        <v>247.25</v>
      </c>
      <c r="E8" s="101">
        <v>0</v>
      </c>
    </row>
    <row r="9" spans="1:5" ht="15.75" customHeight="1">
      <c r="A9" s="100" t="s">
        <v>113</v>
      </c>
      <c r="B9" s="39" t="s">
        <v>83</v>
      </c>
      <c r="C9" s="36">
        <v>247.25</v>
      </c>
      <c r="D9" s="36">
        <v>247.25</v>
      </c>
      <c r="E9" s="101">
        <v>0</v>
      </c>
    </row>
    <row r="10" spans="1:5" ht="15.75" customHeight="1">
      <c r="A10" s="100" t="s">
        <v>16</v>
      </c>
      <c r="B10" s="39" t="s">
        <v>73</v>
      </c>
      <c r="C10" s="36">
        <v>27.98</v>
      </c>
      <c r="D10" s="36">
        <v>27.98</v>
      </c>
      <c r="E10" s="101">
        <v>0</v>
      </c>
    </row>
    <row r="11" spans="1:5" ht="19.5" customHeight="1">
      <c r="A11" s="100" t="s">
        <v>59</v>
      </c>
      <c r="B11" s="39" t="s">
        <v>31</v>
      </c>
      <c r="C11" s="36">
        <v>145.38</v>
      </c>
      <c r="D11" s="36">
        <v>145.38</v>
      </c>
      <c r="E11" s="101">
        <v>0</v>
      </c>
    </row>
    <row r="12" spans="1:5" ht="15.75" customHeight="1">
      <c r="A12" s="100" t="s">
        <v>19</v>
      </c>
      <c r="B12" s="39" t="s">
        <v>49</v>
      </c>
      <c r="C12" s="36">
        <v>73.89</v>
      </c>
      <c r="D12" s="36">
        <v>73.89</v>
      </c>
      <c r="E12" s="101">
        <v>0</v>
      </c>
    </row>
    <row r="13" spans="1:5" ht="15.75" customHeight="1">
      <c r="A13" s="100" t="s">
        <v>64</v>
      </c>
      <c r="B13" s="39" t="s">
        <v>17</v>
      </c>
      <c r="C13" s="36">
        <v>8029.11</v>
      </c>
      <c r="D13" s="36">
        <v>843.81</v>
      </c>
      <c r="E13" s="101">
        <v>7185.3</v>
      </c>
    </row>
    <row r="14" spans="1:5" ht="15.75" customHeight="1">
      <c r="A14" s="100" t="s">
        <v>71</v>
      </c>
      <c r="B14" s="39" t="s">
        <v>72</v>
      </c>
      <c r="C14" s="36">
        <v>7977.04</v>
      </c>
      <c r="D14" s="36">
        <v>791.74</v>
      </c>
      <c r="E14" s="101">
        <v>7185.3</v>
      </c>
    </row>
    <row r="15" spans="1:5" ht="15.75" customHeight="1">
      <c r="A15" s="100" t="s">
        <v>105</v>
      </c>
      <c r="B15" s="39" t="s">
        <v>106</v>
      </c>
      <c r="C15" s="36">
        <v>7977.04</v>
      </c>
      <c r="D15" s="36">
        <v>791.74</v>
      </c>
      <c r="E15" s="101">
        <v>7185.3</v>
      </c>
    </row>
    <row r="16" spans="1:5" ht="15.75" customHeight="1">
      <c r="A16" s="100" t="s">
        <v>65</v>
      </c>
      <c r="B16" s="39" t="s">
        <v>53</v>
      </c>
      <c r="C16" s="36">
        <v>52.07</v>
      </c>
      <c r="D16" s="36">
        <v>52.07</v>
      </c>
      <c r="E16" s="101">
        <v>0</v>
      </c>
    </row>
    <row r="17" spans="1:5" ht="15.75" customHeight="1">
      <c r="A17" s="100" t="s">
        <v>96</v>
      </c>
      <c r="B17" s="39" t="s">
        <v>10</v>
      </c>
      <c r="C17" s="36">
        <v>50.15</v>
      </c>
      <c r="D17" s="36">
        <v>50.15</v>
      </c>
      <c r="E17" s="101">
        <v>0</v>
      </c>
    </row>
    <row r="18" spans="1:5" ht="18" customHeight="1">
      <c r="A18" s="100" t="s">
        <v>138</v>
      </c>
      <c r="B18" s="39" t="s">
        <v>139</v>
      </c>
      <c r="C18" s="36">
        <v>1.92</v>
      </c>
      <c r="D18" s="36">
        <v>1.92</v>
      </c>
      <c r="E18" s="101">
        <v>0</v>
      </c>
    </row>
    <row r="19" spans="1:5" ht="15.75" customHeight="1">
      <c r="A19" s="100" t="s">
        <v>140</v>
      </c>
      <c r="B19" s="39" t="s">
        <v>62</v>
      </c>
      <c r="C19" s="36">
        <v>900</v>
      </c>
      <c r="D19" s="36">
        <v>0</v>
      </c>
      <c r="E19" s="101">
        <v>900</v>
      </c>
    </row>
    <row r="20" spans="1:5" ht="25.5" customHeight="1">
      <c r="A20" s="100" t="s">
        <v>141</v>
      </c>
      <c r="B20" s="39" t="s">
        <v>142</v>
      </c>
      <c r="C20" s="36">
        <v>900</v>
      </c>
      <c r="D20" s="36">
        <v>0</v>
      </c>
      <c r="E20" s="101">
        <v>900</v>
      </c>
    </row>
    <row r="21" spans="1:5" ht="23.25" customHeight="1">
      <c r="A21" s="100" t="s">
        <v>143</v>
      </c>
      <c r="B21" s="39" t="s">
        <v>144</v>
      </c>
      <c r="C21" s="36">
        <v>900</v>
      </c>
      <c r="D21" s="36">
        <v>0</v>
      </c>
      <c r="E21" s="101">
        <v>900</v>
      </c>
    </row>
    <row r="22" spans="1:5" ht="15.75" customHeight="1">
      <c r="A22" s="100" t="s">
        <v>52</v>
      </c>
      <c r="B22" s="39" t="s">
        <v>116</v>
      </c>
      <c r="C22" s="36">
        <v>133.89</v>
      </c>
      <c r="D22" s="36">
        <v>133.89</v>
      </c>
      <c r="E22" s="101">
        <v>0</v>
      </c>
    </row>
    <row r="23" spans="1:5" ht="15.75" customHeight="1">
      <c r="A23" s="100" t="s">
        <v>70</v>
      </c>
      <c r="B23" s="39" t="s">
        <v>20</v>
      </c>
      <c r="C23" s="36">
        <v>133.89</v>
      </c>
      <c r="D23" s="36">
        <v>133.89</v>
      </c>
      <c r="E23" s="101">
        <v>0</v>
      </c>
    </row>
    <row r="24" spans="1:5" ht="17.25" customHeight="1">
      <c r="A24" s="102" t="s">
        <v>107</v>
      </c>
      <c r="B24" s="103" t="s">
        <v>131</v>
      </c>
      <c r="C24" s="103">
        <v>87.23</v>
      </c>
      <c r="D24" s="103">
        <v>87.23</v>
      </c>
      <c r="E24" s="104">
        <v>0</v>
      </c>
    </row>
    <row r="25" spans="1:5" ht="18" customHeight="1" thickBot="1">
      <c r="A25" s="105" t="s">
        <v>126</v>
      </c>
      <c r="B25" s="106" t="s">
        <v>33</v>
      </c>
      <c r="C25" s="106">
        <v>46.66</v>
      </c>
      <c r="D25" s="106">
        <v>46.66</v>
      </c>
      <c r="E25" s="107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showGridLines="0" showZeros="0" zoomScalePageLayoutView="0" workbookViewId="0" topLeftCell="A1">
      <selection activeCell="E27" sqref="E27"/>
    </sheetView>
  </sheetViews>
  <sheetFormatPr defaultColWidth="9.16015625" defaultRowHeight="11.25"/>
  <cols>
    <col min="1" max="1" width="16.33203125" style="0" customWidth="1"/>
    <col min="2" max="2" width="23" style="0" customWidth="1"/>
    <col min="3" max="3" width="14.66015625" style="0" customWidth="1"/>
    <col min="4" max="4" width="15.33203125" style="0" customWidth="1"/>
    <col min="5" max="5" width="15" style="0" customWidth="1"/>
    <col min="6" max="6" width="14.16015625" style="0" customWidth="1"/>
    <col min="7" max="7" width="13.66015625" style="0" customWidth="1"/>
    <col min="8" max="8" width="13.5" style="0" customWidth="1"/>
    <col min="9" max="9" width="14" style="0" customWidth="1"/>
    <col min="10" max="10" width="13.66015625" style="0" customWidth="1"/>
    <col min="11" max="11" width="14.16015625" style="0" customWidth="1"/>
  </cols>
  <sheetData>
    <row r="1" ht="12.75" customHeight="1">
      <c r="A1" s="3"/>
    </row>
    <row r="2" spans="1:11" ht="20.25" customHeight="1">
      <c r="A2" s="8" t="s">
        <v>146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3:11" ht="10.5" customHeight="1">
      <c r="C3" s="3"/>
      <c r="D3" s="3"/>
      <c r="K3" s="13" t="s">
        <v>75</v>
      </c>
    </row>
    <row r="4" spans="1:11" ht="23.25" customHeight="1">
      <c r="A4" s="30" t="s">
        <v>51</v>
      </c>
      <c r="B4" s="31"/>
      <c r="C4" s="27" t="s">
        <v>99</v>
      </c>
      <c r="D4" s="27"/>
      <c r="E4" s="27"/>
      <c r="F4" s="26" t="s">
        <v>147</v>
      </c>
      <c r="G4" s="28"/>
      <c r="H4" s="12"/>
      <c r="I4" s="12" t="s">
        <v>148</v>
      </c>
      <c r="J4" s="12"/>
      <c r="K4" s="29"/>
    </row>
    <row r="5" spans="1:11" ht="19.5" customHeight="1">
      <c r="A5" s="22" t="s">
        <v>129</v>
      </c>
      <c r="B5" s="25" t="s">
        <v>41</v>
      </c>
      <c r="C5" s="23" t="s">
        <v>30</v>
      </c>
      <c r="D5" s="24" t="s">
        <v>7</v>
      </c>
      <c r="E5" s="23" t="s">
        <v>85</v>
      </c>
      <c r="F5" s="23" t="s">
        <v>30</v>
      </c>
      <c r="G5" s="24" t="s">
        <v>7</v>
      </c>
      <c r="H5" s="23" t="s">
        <v>85</v>
      </c>
      <c r="I5" s="23" t="s">
        <v>30</v>
      </c>
      <c r="J5" s="24" t="s">
        <v>7</v>
      </c>
      <c r="K5" s="32" t="s">
        <v>85</v>
      </c>
    </row>
    <row r="6" spans="1:13" ht="19.5" customHeight="1">
      <c r="A6" s="34" t="s">
        <v>97</v>
      </c>
      <c r="B6" s="21" t="s">
        <v>97</v>
      </c>
      <c r="C6" s="21" t="s">
        <v>97</v>
      </c>
      <c r="D6" s="21" t="s">
        <v>97</v>
      </c>
      <c r="E6" s="34" t="s">
        <v>97</v>
      </c>
      <c r="F6" s="21" t="s">
        <v>97</v>
      </c>
      <c r="G6" s="21" t="s">
        <v>97</v>
      </c>
      <c r="H6" s="21" t="s">
        <v>97</v>
      </c>
      <c r="I6" s="21" t="s">
        <v>97</v>
      </c>
      <c r="J6" s="21" t="s">
        <v>97</v>
      </c>
      <c r="K6" s="21" t="s">
        <v>97</v>
      </c>
      <c r="L6" s="10"/>
      <c r="M6" s="10"/>
    </row>
    <row r="7" spans="1:13" ht="15.75" customHeight="1">
      <c r="A7" s="40"/>
      <c r="B7" s="40" t="s">
        <v>30</v>
      </c>
      <c r="C7" s="36">
        <v>2121.19</v>
      </c>
      <c r="D7" s="36">
        <v>1058.59</v>
      </c>
      <c r="E7" s="36">
        <v>1062.6</v>
      </c>
      <c r="F7" s="36">
        <v>1503.87</v>
      </c>
      <c r="G7" s="36">
        <v>863.57</v>
      </c>
      <c r="H7" s="36">
        <v>640.3</v>
      </c>
      <c r="I7" s="41">
        <v>-0.29102532069263015</v>
      </c>
      <c r="J7" s="43">
        <v>-0.18422618766472373</v>
      </c>
      <c r="K7" s="42">
        <v>-0.39742141916054957</v>
      </c>
      <c r="L7" s="11"/>
      <c r="M7" s="11"/>
    </row>
    <row r="8" spans="1:11" ht="24.75" customHeight="1">
      <c r="A8" s="40" t="s">
        <v>32</v>
      </c>
      <c r="B8" s="40" t="s">
        <v>101</v>
      </c>
      <c r="C8" s="36">
        <v>405.94</v>
      </c>
      <c r="D8" s="36">
        <v>405.94</v>
      </c>
      <c r="E8" s="36">
        <v>0</v>
      </c>
      <c r="F8" s="36">
        <v>247.25</v>
      </c>
      <c r="G8" s="36">
        <v>247.25</v>
      </c>
      <c r="H8" s="36">
        <v>0</v>
      </c>
      <c r="I8" s="41">
        <v>-0.3909198403704981</v>
      </c>
      <c r="J8" s="43">
        <v>-0.3909198403704981</v>
      </c>
      <c r="K8" s="42">
        <v>0</v>
      </c>
    </row>
    <row r="9" spans="1:11" ht="23.25" customHeight="1">
      <c r="A9" s="40" t="s">
        <v>57</v>
      </c>
      <c r="B9" s="40" t="s">
        <v>83</v>
      </c>
      <c r="C9" s="36">
        <v>405.94</v>
      </c>
      <c r="D9" s="36">
        <v>405.94</v>
      </c>
      <c r="E9" s="36">
        <v>0</v>
      </c>
      <c r="F9" s="36">
        <v>247.25</v>
      </c>
      <c r="G9" s="36">
        <v>247.25</v>
      </c>
      <c r="H9" s="36">
        <v>0</v>
      </c>
      <c r="I9" s="41">
        <v>-0.3909198403704981</v>
      </c>
      <c r="J9" s="43">
        <v>-0.3909198403704981</v>
      </c>
      <c r="K9" s="42">
        <v>0</v>
      </c>
    </row>
    <row r="10" spans="1:11" ht="27" customHeight="1">
      <c r="A10" s="40" t="s">
        <v>6</v>
      </c>
      <c r="B10" s="40" t="s">
        <v>73</v>
      </c>
      <c r="C10" s="36">
        <v>193.25</v>
      </c>
      <c r="D10" s="36">
        <v>193.25</v>
      </c>
      <c r="E10" s="36">
        <v>0</v>
      </c>
      <c r="F10" s="36">
        <v>27.98</v>
      </c>
      <c r="G10" s="36">
        <v>27.98</v>
      </c>
      <c r="H10" s="36">
        <v>0</v>
      </c>
      <c r="I10" s="41">
        <v>-0.8552134540750324</v>
      </c>
      <c r="J10" s="43">
        <v>-0.8552134540750324</v>
      </c>
      <c r="K10" s="42">
        <v>0</v>
      </c>
    </row>
    <row r="11" spans="1:11" ht="31.5" customHeight="1">
      <c r="A11" s="40" t="s">
        <v>46</v>
      </c>
      <c r="B11" s="40" t="s">
        <v>31</v>
      </c>
      <c r="C11" s="36">
        <v>151.92</v>
      </c>
      <c r="D11" s="36">
        <v>151.92</v>
      </c>
      <c r="E11" s="36">
        <v>0</v>
      </c>
      <c r="F11" s="36">
        <v>145.38</v>
      </c>
      <c r="G11" s="36">
        <v>145.38</v>
      </c>
      <c r="H11" s="36">
        <v>0</v>
      </c>
      <c r="I11" s="41">
        <v>-0.04304897314375983</v>
      </c>
      <c r="J11" s="43">
        <v>-0.04304897314375983</v>
      </c>
      <c r="K11" s="42">
        <v>0</v>
      </c>
    </row>
    <row r="12" spans="1:11" ht="27.75" customHeight="1">
      <c r="A12" s="40" t="s">
        <v>5</v>
      </c>
      <c r="B12" s="40" t="s">
        <v>49</v>
      </c>
      <c r="C12" s="36">
        <v>60.77</v>
      </c>
      <c r="D12" s="36">
        <v>60.77</v>
      </c>
      <c r="E12" s="36">
        <v>0</v>
      </c>
      <c r="F12" s="36">
        <v>73.89</v>
      </c>
      <c r="G12" s="36">
        <v>73.89</v>
      </c>
      <c r="H12" s="36">
        <v>0</v>
      </c>
      <c r="I12" s="41">
        <v>0.215896001316439</v>
      </c>
      <c r="J12" s="43">
        <v>0.215896001316439</v>
      </c>
      <c r="K12" s="42">
        <v>0</v>
      </c>
    </row>
    <row r="13" spans="1:11" ht="23.25" customHeight="1">
      <c r="A13" s="40" t="s">
        <v>64</v>
      </c>
      <c r="B13" s="40" t="s">
        <v>17</v>
      </c>
      <c r="C13" s="36">
        <v>1631.96</v>
      </c>
      <c r="D13" s="36">
        <v>569.36</v>
      </c>
      <c r="E13" s="36">
        <v>1062.6</v>
      </c>
      <c r="F13" s="36">
        <v>1172.16</v>
      </c>
      <c r="G13" s="36">
        <v>531.86</v>
      </c>
      <c r="H13" s="36">
        <v>640.3</v>
      </c>
      <c r="I13" s="41">
        <v>-0.2817471016446481</v>
      </c>
      <c r="J13" s="43">
        <v>-0.06586342560067444</v>
      </c>
      <c r="K13" s="42">
        <v>-0.39742141916054957</v>
      </c>
    </row>
    <row r="14" spans="1:11" ht="15.75" customHeight="1">
      <c r="A14" s="40" t="s">
        <v>15</v>
      </c>
      <c r="B14" s="40" t="s">
        <v>72</v>
      </c>
      <c r="C14" s="36">
        <v>1580.16</v>
      </c>
      <c r="D14" s="36">
        <v>517.56</v>
      </c>
      <c r="E14" s="36">
        <v>1062.6</v>
      </c>
      <c r="F14" s="36">
        <v>1120.09</v>
      </c>
      <c r="G14" s="36">
        <v>479.79</v>
      </c>
      <c r="H14" s="36">
        <v>640.3</v>
      </c>
      <c r="I14" s="41">
        <v>-0.29115406034831925</v>
      </c>
      <c r="J14" s="43">
        <v>-0.07297704613957788</v>
      </c>
      <c r="K14" s="42">
        <v>-0.39742141916054957</v>
      </c>
    </row>
    <row r="15" spans="1:11" ht="15.75" customHeight="1">
      <c r="A15" s="40" t="s">
        <v>48</v>
      </c>
      <c r="B15" s="40" t="s">
        <v>106</v>
      </c>
      <c r="C15" s="36">
        <v>1580.16</v>
      </c>
      <c r="D15" s="36">
        <v>517.56</v>
      </c>
      <c r="E15" s="36">
        <v>1062.6</v>
      </c>
      <c r="F15" s="36">
        <v>1120.09</v>
      </c>
      <c r="G15" s="36">
        <v>479.79</v>
      </c>
      <c r="H15" s="36">
        <v>640.3</v>
      </c>
      <c r="I15" s="41">
        <v>-0.29115406034831925</v>
      </c>
      <c r="J15" s="43">
        <v>-0.07297704613957788</v>
      </c>
      <c r="K15" s="42">
        <v>-0.39742141916054957</v>
      </c>
    </row>
    <row r="16" spans="1:11" ht="18.75" customHeight="1">
      <c r="A16" s="40" t="s">
        <v>25</v>
      </c>
      <c r="B16" s="40" t="s">
        <v>53</v>
      </c>
      <c r="C16" s="36">
        <v>47</v>
      </c>
      <c r="D16" s="36">
        <v>47</v>
      </c>
      <c r="E16" s="36">
        <v>0</v>
      </c>
      <c r="F16" s="36">
        <v>52.07</v>
      </c>
      <c r="G16" s="36">
        <v>52.07</v>
      </c>
      <c r="H16" s="36">
        <v>0</v>
      </c>
      <c r="I16" s="41">
        <v>0.10787234042553193</v>
      </c>
      <c r="J16" s="43">
        <v>0.10787234042553193</v>
      </c>
      <c r="K16" s="42">
        <v>0</v>
      </c>
    </row>
    <row r="17" spans="1:11" ht="15.75" customHeight="1">
      <c r="A17" s="40" t="s">
        <v>6</v>
      </c>
      <c r="B17" s="40" t="s">
        <v>10</v>
      </c>
      <c r="C17" s="36">
        <v>47</v>
      </c>
      <c r="D17" s="36">
        <v>47</v>
      </c>
      <c r="E17" s="36">
        <v>0</v>
      </c>
      <c r="F17" s="36">
        <v>50.15</v>
      </c>
      <c r="G17" s="36">
        <v>50.15</v>
      </c>
      <c r="H17" s="36">
        <v>0</v>
      </c>
      <c r="I17" s="41">
        <v>0.06702127659574465</v>
      </c>
      <c r="J17" s="43">
        <v>0.06702127659574465</v>
      </c>
      <c r="K17" s="42">
        <v>0</v>
      </c>
    </row>
    <row r="18" spans="1:11" ht="21.75" customHeight="1">
      <c r="A18" s="40" t="s">
        <v>76</v>
      </c>
      <c r="B18" s="40" t="s">
        <v>139</v>
      </c>
      <c r="C18" s="36">
        <v>0</v>
      </c>
      <c r="D18" s="36">
        <v>0</v>
      </c>
      <c r="E18" s="36">
        <v>0</v>
      </c>
      <c r="F18" s="36">
        <v>1.92</v>
      </c>
      <c r="G18" s="36">
        <v>1.92</v>
      </c>
      <c r="H18" s="36">
        <v>0</v>
      </c>
      <c r="I18" s="41">
        <v>0</v>
      </c>
      <c r="J18" s="43">
        <v>0</v>
      </c>
      <c r="K18" s="42">
        <v>0</v>
      </c>
    </row>
    <row r="19" spans="1:11" ht="18.75" customHeight="1">
      <c r="A19" s="40" t="s">
        <v>103</v>
      </c>
      <c r="B19" s="40" t="s">
        <v>27</v>
      </c>
      <c r="C19" s="36">
        <v>4.8</v>
      </c>
      <c r="D19" s="36">
        <v>4.8</v>
      </c>
      <c r="E19" s="36">
        <v>0</v>
      </c>
      <c r="F19" s="36">
        <v>0</v>
      </c>
      <c r="G19" s="36">
        <v>0</v>
      </c>
      <c r="H19" s="36">
        <v>0</v>
      </c>
      <c r="I19" s="41">
        <v>-1</v>
      </c>
      <c r="J19" s="43">
        <v>-1</v>
      </c>
      <c r="K19" s="42">
        <v>0</v>
      </c>
    </row>
    <row r="20" spans="1:11" ht="18.75" customHeight="1">
      <c r="A20" s="40" t="s">
        <v>76</v>
      </c>
      <c r="B20" s="40" t="s">
        <v>95</v>
      </c>
      <c r="C20" s="36">
        <v>4.8</v>
      </c>
      <c r="D20" s="36">
        <v>4.8</v>
      </c>
      <c r="E20" s="36">
        <v>0</v>
      </c>
      <c r="F20" s="36">
        <v>0</v>
      </c>
      <c r="G20" s="36">
        <v>0</v>
      </c>
      <c r="H20" s="36">
        <v>0</v>
      </c>
      <c r="I20" s="41">
        <v>-1</v>
      </c>
      <c r="J20" s="43">
        <v>-1</v>
      </c>
      <c r="K20" s="42">
        <v>0</v>
      </c>
    </row>
    <row r="21" spans="1:11" ht="27.75" customHeight="1">
      <c r="A21" s="40" t="s">
        <v>52</v>
      </c>
      <c r="B21" s="40" t="s">
        <v>116</v>
      </c>
      <c r="C21" s="36">
        <v>83.29</v>
      </c>
      <c r="D21" s="36">
        <v>83.29</v>
      </c>
      <c r="E21" s="36">
        <v>0</v>
      </c>
      <c r="F21" s="36">
        <v>84.46</v>
      </c>
      <c r="G21" s="36">
        <v>84.46</v>
      </c>
      <c r="H21" s="36">
        <v>0</v>
      </c>
      <c r="I21" s="41">
        <v>0.014047304598391012</v>
      </c>
      <c r="J21" s="43">
        <v>0.014047304598391012</v>
      </c>
      <c r="K21" s="42">
        <v>0</v>
      </c>
    </row>
    <row r="22" spans="1:11" ht="15.75" customHeight="1">
      <c r="A22" s="40" t="s">
        <v>15</v>
      </c>
      <c r="B22" s="40" t="s">
        <v>20</v>
      </c>
      <c r="C22" s="36">
        <v>83.29</v>
      </c>
      <c r="D22" s="36">
        <v>83.29</v>
      </c>
      <c r="E22" s="36">
        <v>0</v>
      </c>
      <c r="F22" s="36">
        <v>84.46</v>
      </c>
      <c r="G22" s="36">
        <v>84.46</v>
      </c>
      <c r="H22" s="36">
        <v>0</v>
      </c>
      <c r="I22" s="41">
        <v>0.014047304598391012</v>
      </c>
      <c r="J22" s="43">
        <v>0.014047304598391012</v>
      </c>
      <c r="K22" s="42">
        <v>0</v>
      </c>
    </row>
    <row r="23" spans="1:11" ht="15.75" customHeight="1">
      <c r="A23" s="40" t="s">
        <v>48</v>
      </c>
      <c r="B23" s="40" t="s">
        <v>131</v>
      </c>
      <c r="C23" s="36">
        <v>52.07</v>
      </c>
      <c r="D23" s="36">
        <v>52.07</v>
      </c>
      <c r="E23" s="36">
        <v>0</v>
      </c>
      <c r="F23" s="36">
        <v>52.34</v>
      </c>
      <c r="G23" s="36">
        <v>52.34</v>
      </c>
      <c r="H23" s="36">
        <v>0</v>
      </c>
      <c r="I23" s="41">
        <v>0.005185327443825679</v>
      </c>
      <c r="J23" s="43">
        <v>0.005185327443825679</v>
      </c>
      <c r="K23" s="42">
        <v>0</v>
      </c>
    </row>
    <row r="24" spans="1:11" ht="15.75" customHeight="1">
      <c r="A24" s="40" t="s">
        <v>6</v>
      </c>
      <c r="B24" s="40" t="s">
        <v>33</v>
      </c>
      <c r="C24" s="36">
        <v>31.22</v>
      </c>
      <c r="D24" s="36">
        <v>31.22</v>
      </c>
      <c r="E24" s="36">
        <v>0</v>
      </c>
      <c r="F24" s="36">
        <v>32.12</v>
      </c>
      <c r="G24" s="36">
        <v>32.12</v>
      </c>
      <c r="H24" s="36">
        <v>0</v>
      </c>
      <c r="I24" s="41">
        <v>0.028827674567584838</v>
      </c>
      <c r="J24" s="43">
        <v>0.028827674567584838</v>
      </c>
      <c r="K24" s="42">
        <v>0</v>
      </c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21"/>
  <sheetViews>
    <sheetView showGridLines="0" showZeros="0" tabSelected="1" zoomScalePageLayoutView="0" workbookViewId="0" topLeftCell="A1">
      <selection activeCell="D8" sqref="D8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8" t="s">
        <v>149</v>
      </c>
      <c r="B2" s="8"/>
      <c r="C2" s="8"/>
      <c r="D2" s="8"/>
    </row>
    <row r="3" spans="2:4" ht="10.5" customHeight="1">
      <c r="B3" s="3"/>
      <c r="D3" s="13" t="s">
        <v>75</v>
      </c>
    </row>
    <row r="4" spans="1:4" ht="23.25" customHeight="1">
      <c r="A4" s="30" t="s">
        <v>51</v>
      </c>
      <c r="B4" s="31"/>
      <c r="C4" s="132" t="s">
        <v>151</v>
      </c>
      <c r="D4" s="131" t="s">
        <v>82</v>
      </c>
    </row>
    <row r="5" spans="1:4" ht="19.5" customHeight="1">
      <c r="A5" s="22" t="s">
        <v>129</v>
      </c>
      <c r="B5" s="33" t="s">
        <v>115</v>
      </c>
      <c r="C5" s="126"/>
      <c r="D5" s="131"/>
    </row>
    <row r="6" spans="1:6" ht="19.5" customHeight="1">
      <c r="A6" s="21" t="s">
        <v>97</v>
      </c>
      <c r="B6" s="21" t="s">
        <v>97</v>
      </c>
      <c r="C6" s="34" t="s">
        <v>97</v>
      </c>
      <c r="D6" s="21" t="s">
        <v>97</v>
      </c>
      <c r="E6" s="10"/>
      <c r="F6" s="10"/>
    </row>
    <row r="7" spans="1:6" ht="15.75" customHeight="1">
      <c r="A7" s="39"/>
      <c r="B7" s="45" t="s">
        <v>30</v>
      </c>
      <c r="C7" s="44">
        <v>863.57</v>
      </c>
      <c r="D7" s="46"/>
      <c r="E7" s="11"/>
      <c r="F7" s="11"/>
    </row>
    <row r="8" spans="1:4" ht="15.75" customHeight="1">
      <c r="A8" s="39" t="s">
        <v>111</v>
      </c>
      <c r="B8" s="45" t="s">
        <v>78</v>
      </c>
      <c r="C8" s="44">
        <v>824.26</v>
      </c>
      <c r="D8" s="46"/>
    </row>
    <row r="9" spans="1:4" ht="15.75" customHeight="1">
      <c r="A9" s="39" t="s">
        <v>8</v>
      </c>
      <c r="B9" s="45" t="s">
        <v>117</v>
      </c>
      <c r="C9" s="44">
        <v>270.59</v>
      </c>
      <c r="D9" s="46"/>
    </row>
    <row r="10" spans="1:4" ht="15.75" customHeight="1">
      <c r="A10" s="39" t="s">
        <v>50</v>
      </c>
      <c r="B10" s="45" t="s">
        <v>69</v>
      </c>
      <c r="C10" s="44">
        <v>58.5</v>
      </c>
      <c r="D10" s="46"/>
    </row>
    <row r="11" spans="1:4" ht="15.75" customHeight="1">
      <c r="A11" s="39" t="s">
        <v>121</v>
      </c>
      <c r="B11" s="45" t="s">
        <v>26</v>
      </c>
      <c r="C11" s="44">
        <v>62.92</v>
      </c>
      <c r="D11" s="46"/>
    </row>
    <row r="12" spans="1:4" ht="15.75" customHeight="1">
      <c r="A12" s="39" t="s">
        <v>92</v>
      </c>
      <c r="B12" s="45" t="s">
        <v>37</v>
      </c>
      <c r="C12" s="44">
        <v>160.64</v>
      </c>
      <c r="D12" s="46"/>
    </row>
    <row r="13" spans="1:4" ht="15.75" customHeight="1">
      <c r="A13" s="39" t="s">
        <v>120</v>
      </c>
      <c r="B13" s="45" t="s">
        <v>118</v>
      </c>
      <c r="C13" s="44">
        <v>145.38</v>
      </c>
      <c r="D13" s="46"/>
    </row>
    <row r="14" spans="1:4" ht="15.75" customHeight="1">
      <c r="A14" s="39" t="s">
        <v>9</v>
      </c>
      <c r="B14" s="45" t="s">
        <v>43</v>
      </c>
      <c r="C14" s="44">
        <v>73.89</v>
      </c>
      <c r="D14" s="46"/>
    </row>
    <row r="15" spans="1:4" ht="15.75" customHeight="1">
      <c r="A15" s="39" t="s">
        <v>150</v>
      </c>
      <c r="B15" s="45" t="s">
        <v>112</v>
      </c>
      <c r="C15" s="44">
        <v>52.34</v>
      </c>
      <c r="D15" s="46"/>
    </row>
    <row r="16" spans="1:4" ht="15.75" customHeight="1">
      <c r="A16" s="39" t="s">
        <v>77</v>
      </c>
      <c r="B16" s="45" t="s">
        <v>98</v>
      </c>
      <c r="C16" s="44">
        <v>1.52</v>
      </c>
      <c r="D16" s="46"/>
    </row>
    <row r="17" spans="1:4" ht="15.75" customHeight="1">
      <c r="A17" s="39" t="s">
        <v>45</v>
      </c>
      <c r="B17" s="45" t="s">
        <v>67</v>
      </c>
      <c r="C17" s="44">
        <v>1.52</v>
      </c>
      <c r="D17" s="46"/>
    </row>
    <row r="18" spans="1:4" ht="15.75" customHeight="1">
      <c r="A18" s="39" t="s">
        <v>38</v>
      </c>
      <c r="B18" s="45" t="s">
        <v>3</v>
      </c>
      <c r="C18" s="44">
        <v>37.79</v>
      </c>
      <c r="D18" s="46"/>
    </row>
    <row r="19" spans="1:4" ht="15.75" customHeight="1">
      <c r="A19" s="39" t="s">
        <v>58</v>
      </c>
      <c r="B19" s="45" t="s">
        <v>104</v>
      </c>
      <c r="C19" s="44">
        <v>9.7</v>
      </c>
      <c r="D19" s="46"/>
    </row>
    <row r="20" spans="1:4" ht="15.75" customHeight="1">
      <c r="A20" s="39" t="s">
        <v>14</v>
      </c>
      <c r="B20" s="45" t="s">
        <v>40</v>
      </c>
      <c r="C20" s="44">
        <v>27.08</v>
      </c>
      <c r="D20" s="46"/>
    </row>
    <row r="21" spans="1:4" ht="15.75" customHeight="1">
      <c r="A21" s="39" t="s">
        <v>56</v>
      </c>
      <c r="B21" s="45" t="s">
        <v>24</v>
      </c>
      <c r="C21" s="44">
        <v>1.01</v>
      </c>
      <c r="D21" s="46"/>
    </row>
  </sheetData>
  <sheetProtection/>
  <mergeCells count="2">
    <mergeCell ref="D4:D5"/>
    <mergeCell ref="C4:C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zoomScalePageLayoutView="0" workbookViewId="0" topLeftCell="A1">
      <selection activeCell="A14" sqref="A14"/>
    </sheetView>
  </sheetViews>
  <sheetFormatPr defaultColWidth="9.16015625" defaultRowHeight="11.25"/>
  <cols>
    <col min="1" max="1" width="16.33203125" style="0" customWidth="1"/>
    <col min="2" max="2" width="55" style="0" customWidth="1"/>
    <col min="3" max="3" width="13.5" style="0" customWidth="1"/>
    <col min="4" max="4" width="13" style="0" customWidth="1"/>
    <col min="5" max="5" width="11.83203125" style="0" customWidth="1"/>
    <col min="6" max="6" width="12.16015625" style="0" customWidth="1"/>
    <col min="7" max="7" width="11.33203125" style="0" customWidth="1"/>
    <col min="8" max="8" width="11.83203125" style="0" customWidth="1"/>
    <col min="9" max="9" width="12" style="0" customWidth="1"/>
    <col min="10" max="10" width="11.16015625" style="0" customWidth="1"/>
    <col min="11" max="11" width="13.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</cols>
  <sheetData>
    <row r="1" ht="12.75" customHeight="1">
      <c r="A1" s="3"/>
    </row>
    <row r="2" spans="1:11" ht="20.25" customHeight="1">
      <c r="A2" s="8" t="s">
        <v>152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3:11" ht="10.5" customHeight="1" thickBot="1">
      <c r="C3" s="3"/>
      <c r="D3" s="3"/>
      <c r="K3" s="13" t="s">
        <v>75</v>
      </c>
    </row>
    <row r="4" spans="1:11" ht="23.25" customHeight="1">
      <c r="A4" s="109" t="s">
        <v>51</v>
      </c>
      <c r="B4" s="111"/>
      <c r="C4" s="112" t="s">
        <v>99</v>
      </c>
      <c r="D4" s="110"/>
      <c r="E4" s="111"/>
      <c r="F4" s="112" t="s">
        <v>147</v>
      </c>
      <c r="G4" s="110"/>
      <c r="H4" s="111"/>
      <c r="I4" s="112" t="s">
        <v>148</v>
      </c>
      <c r="J4" s="110"/>
      <c r="K4" s="113"/>
    </row>
    <row r="5" spans="1:11" s="74" customFormat="1" ht="19.5" customHeight="1">
      <c r="A5" s="64" t="s">
        <v>129</v>
      </c>
      <c r="B5" s="65" t="s">
        <v>41</v>
      </c>
      <c r="C5" s="65" t="s">
        <v>30</v>
      </c>
      <c r="D5" s="65" t="s">
        <v>7</v>
      </c>
      <c r="E5" s="65" t="s">
        <v>85</v>
      </c>
      <c r="F5" s="65" t="s">
        <v>30</v>
      </c>
      <c r="G5" s="65" t="s">
        <v>7</v>
      </c>
      <c r="H5" s="65" t="s">
        <v>85</v>
      </c>
      <c r="I5" s="65" t="s">
        <v>30</v>
      </c>
      <c r="J5" s="65" t="s">
        <v>7</v>
      </c>
      <c r="K5" s="77" t="s">
        <v>85</v>
      </c>
    </row>
    <row r="6" spans="1:13" s="74" customFormat="1" ht="19.5" customHeight="1">
      <c r="A6" s="64" t="s">
        <v>97</v>
      </c>
      <c r="B6" s="65" t="s">
        <v>97</v>
      </c>
      <c r="C6" s="65" t="s">
        <v>97</v>
      </c>
      <c r="D6" s="65" t="s">
        <v>97</v>
      </c>
      <c r="E6" s="65" t="s">
        <v>97</v>
      </c>
      <c r="F6" s="65" t="s">
        <v>97</v>
      </c>
      <c r="G6" s="65" t="s">
        <v>97</v>
      </c>
      <c r="H6" s="65" t="s">
        <v>97</v>
      </c>
      <c r="I6" s="65" t="s">
        <v>97</v>
      </c>
      <c r="J6" s="65" t="s">
        <v>97</v>
      </c>
      <c r="K6" s="77" t="s">
        <v>97</v>
      </c>
      <c r="L6" s="10"/>
      <c r="M6" s="10"/>
    </row>
    <row r="7" spans="1:13" ht="15.75" customHeight="1">
      <c r="A7" s="50"/>
      <c r="B7" s="49" t="s">
        <v>30</v>
      </c>
      <c r="C7" s="49">
        <v>0</v>
      </c>
      <c r="D7" s="49">
        <v>0</v>
      </c>
      <c r="E7" s="49">
        <v>0</v>
      </c>
      <c r="F7" s="49">
        <v>900</v>
      </c>
      <c r="G7" s="49">
        <v>0</v>
      </c>
      <c r="H7" s="49">
        <v>900</v>
      </c>
      <c r="I7" s="49">
        <f aca="true" t="shared" si="0" ref="I7:K10">IF(C7&gt;0,(F7-C7)/C7,0)</f>
        <v>0</v>
      </c>
      <c r="J7" s="49">
        <f t="shared" si="0"/>
        <v>0</v>
      </c>
      <c r="K7" s="51">
        <f t="shared" si="0"/>
        <v>0</v>
      </c>
      <c r="L7" s="11"/>
      <c r="M7" s="11"/>
    </row>
    <row r="8" spans="1:11" ht="18" customHeight="1">
      <c r="A8" s="50" t="s">
        <v>140</v>
      </c>
      <c r="B8" s="49" t="s">
        <v>62</v>
      </c>
      <c r="C8" s="49">
        <v>0</v>
      </c>
      <c r="D8" s="49">
        <v>0</v>
      </c>
      <c r="E8" s="49">
        <v>0</v>
      </c>
      <c r="F8" s="49">
        <v>900</v>
      </c>
      <c r="G8" s="49">
        <v>0</v>
      </c>
      <c r="H8" s="49">
        <v>900</v>
      </c>
      <c r="I8" s="49">
        <f t="shared" si="0"/>
        <v>0</v>
      </c>
      <c r="J8" s="49">
        <f t="shared" si="0"/>
        <v>0</v>
      </c>
      <c r="K8" s="51">
        <f t="shared" si="0"/>
        <v>0</v>
      </c>
    </row>
    <row r="9" spans="1:11" ht="19.5" customHeight="1">
      <c r="A9" s="50" t="s">
        <v>153</v>
      </c>
      <c r="B9" s="49" t="s">
        <v>142</v>
      </c>
      <c r="C9" s="49">
        <v>0</v>
      </c>
      <c r="D9" s="49">
        <v>0</v>
      </c>
      <c r="E9" s="49">
        <v>0</v>
      </c>
      <c r="F9" s="49">
        <v>900</v>
      </c>
      <c r="G9" s="49">
        <v>0</v>
      </c>
      <c r="H9" s="49">
        <v>900</v>
      </c>
      <c r="I9" s="49">
        <f t="shared" si="0"/>
        <v>0</v>
      </c>
      <c r="J9" s="49">
        <f t="shared" si="0"/>
        <v>0</v>
      </c>
      <c r="K9" s="51">
        <f t="shared" si="0"/>
        <v>0</v>
      </c>
    </row>
    <row r="10" spans="1:11" ht="20.25" customHeight="1" thickBot="1">
      <c r="A10" s="52" t="s">
        <v>76</v>
      </c>
      <c r="B10" s="53" t="s">
        <v>144</v>
      </c>
      <c r="C10" s="53">
        <v>0</v>
      </c>
      <c r="D10" s="53">
        <v>0</v>
      </c>
      <c r="E10" s="53">
        <v>0</v>
      </c>
      <c r="F10" s="53">
        <v>900</v>
      </c>
      <c r="G10" s="53">
        <v>0</v>
      </c>
      <c r="H10" s="53">
        <v>900</v>
      </c>
      <c r="I10" s="53">
        <f t="shared" si="0"/>
        <v>0</v>
      </c>
      <c r="J10" s="53">
        <f t="shared" si="0"/>
        <v>0</v>
      </c>
      <c r="K10" s="108">
        <f t="shared" si="0"/>
        <v>0</v>
      </c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mergeCells count="4">
    <mergeCell ref="A4:B4"/>
    <mergeCell ref="C4:E4"/>
    <mergeCell ref="F4:H4"/>
    <mergeCell ref="I4:K4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zoomScalePageLayoutView="0" workbookViewId="0" topLeftCell="A1">
      <selection activeCell="B8" sqref="B8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18" t="s">
        <v>154</v>
      </c>
      <c r="B2" s="18"/>
      <c r="C2" s="18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4"/>
      <c r="B3" s="4"/>
      <c r="C3" s="5" t="s">
        <v>75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6" t="s">
        <v>114</v>
      </c>
      <c r="B4" s="7" t="s">
        <v>119</v>
      </c>
      <c r="C4" s="7" t="s">
        <v>82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37" t="s">
        <v>102</v>
      </c>
      <c r="B5" s="19" t="s">
        <v>0</v>
      </c>
      <c r="C5" s="38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7" t="s">
        <v>18</v>
      </c>
      <c r="B6" s="20" t="s">
        <v>0</v>
      </c>
      <c r="C6" s="38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7" t="s">
        <v>94</v>
      </c>
      <c r="B7" s="48" t="s">
        <v>0</v>
      </c>
      <c r="C7" s="38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7" t="s">
        <v>36</v>
      </c>
      <c r="B8" s="47" t="s">
        <v>0</v>
      </c>
      <c r="C8" s="38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7" t="s">
        <v>44</v>
      </c>
      <c r="B9" s="19" t="s">
        <v>0</v>
      </c>
      <c r="C9" s="38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7" t="s">
        <v>63</v>
      </c>
      <c r="B10" s="20" t="s">
        <v>0</v>
      </c>
      <c r="C10" s="38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4"/>
      <c r="B11" s="4"/>
      <c r="C11" s="4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480314866764338" right="0.7480314866764338" top="0.9842519685039369" bottom="0.9842519685039369" header="0.5118110048489307" footer="0.5118110048489307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JZSY</cp:lastModifiedBy>
  <cp:lastPrinted>2018-04-11T07:43:50Z</cp:lastPrinted>
  <dcterms:modified xsi:type="dcterms:W3CDTF">2018-04-13T01:13:26Z</dcterms:modified>
  <cp:category/>
  <cp:version/>
  <cp:contentType/>
  <cp:contentStatus/>
</cp:coreProperties>
</file>