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</sheets>
  <calcPr calcId="125725" iterate="1"/>
</workbook>
</file>

<file path=xl/calcChain.xml><?xml version="1.0" encoding="utf-8"?>
<calcChain xmlns="http://schemas.openxmlformats.org/spreadsheetml/2006/main">
  <c r="F109" i="1"/>
  <c r="C109"/>
  <c r="F108"/>
  <c r="C108"/>
  <c r="F107"/>
  <c r="C107"/>
  <c r="F106"/>
  <c r="C106"/>
  <c r="F105"/>
  <c r="C105"/>
  <c r="F104"/>
  <c r="C104"/>
  <c r="F103"/>
  <c r="C103"/>
  <c r="H102"/>
  <c r="G102"/>
  <c r="F102"/>
  <c r="E102"/>
  <c r="D102"/>
  <c r="C102"/>
  <c r="F101"/>
  <c r="C101"/>
  <c r="F100"/>
  <c r="C100"/>
  <c r="F99"/>
  <c r="C99"/>
  <c r="F98"/>
  <c r="C98"/>
  <c r="F97"/>
  <c r="C97"/>
  <c r="F96"/>
  <c r="C96"/>
  <c r="F95"/>
  <c r="C95"/>
  <c r="F94"/>
  <c r="C94"/>
  <c r="F93"/>
  <c r="C93"/>
  <c r="F92"/>
  <c r="C92"/>
  <c r="F91"/>
  <c r="C91"/>
  <c r="F90"/>
  <c r="C90"/>
  <c r="F89"/>
  <c r="C89"/>
  <c r="F88"/>
  <c r="C88"/>
  <c r="F87"/>
  <c r="C87"/>
  <c r="H86"/>
  <c r="G86"/>
  <c r="F86"/>
  <c r="E86"/>
  <c r="D86"/>
  <c r="C86"/>
  <c r="F85"/>
  <c r="C85"/>
  <c r="F84"/>
  <c r="C84"/>
  <c r="F83"/>
  <c r="C83"/>
  <c r="F82"/>
  <c r="C82"/>
  <c r="F81"/>
  <c r="C81"/>
  <c r="F80"/>
  <c r="C80"/>
  <c r="F79"/>
  <c r="C79"/>
  <c r="F78"/>
  <c r="C78"/>
  <c r="F77"/>
  <c r="F75" s="1"/>
  <c r="C77"/>
  <c r="F76"/>
  <c r="C76"/>
  <c r="C75" s="1"/>
  <c r="H75"/>
  <c r="G75"/>
  <c r="E75"/>
  <c r="D75"/>
  <c r="F71"/>
  <c r="C71"/>
  <c r="F70"/>
  <c r="C70"/>
  <c r="H69"/>
  <c r="G69"/>
  <c r="F69"/>
  <c r="E69"/>
  <c r="D69"/>
  <c r="C69"/>
  <c r="F68"/>
  <c r="C68"/>
  <c r="F67"/>
  <c r="C67"/>
  <c r="H66"/>
  <c r="F66" s="1"/>
  <c r="G66"/>
  <c r="E66"/>
  <c r="D66"/>
  <c r="C66" s="1"/>
  <c r="F65"/>
  <c r="C65"/>
  <c r="F64"/>
  <c r="C64"/>
  <c r="F63"/>
  <c r="C63"/>
  <c r="F62"/>
  <c r="C62"/>
  <c r="H61"/>
  <c r="G61"/>
  <c r="G110" s="1"/>
  <c r="F61"/>
  <c r="E61"/>
  <c r="D61"/>
  <c r="C61"/>
  <c r="F60"/>
  <c r="C60"/>
  <c r="F59"/>
  <c r="C59"/>
  <c r="F58"/>
  <c r="C58"/>
  <c r="F57"/>
  <c r="C57"/>
  <c r="F56"/>
  <c r="C56"/>
  <c r="F55"/>
  <c r="C55"/>
  <c r="F54"/>
  <c r="C54"/>
  <c r="F53"/>
  <c r="C53"/>
  <c r="F52"/>
  <c r="C52"/>
  <c r="F51"/>
  <c r="C51"/>
  <c r="F50"/>
  <c r="C50"/>
  <c r="F49"/>
  <c r="C49"/>
  <c r="F48"/>
  <c r="C48"/>
  <c r="F47"/>
  <c r="C47"/>
  <c r="F46"/>
  <c r="F44" s="1"/>
  <c r="C46"/>
  <c r="F45"/>
  <c r="C45"/>
  <c r="C44" s="1"/>
  <c r="H44"/>
  <c r="G44"/>
  <c r="E44"/>
  <c r="D44"/>
  <c r="F43"/>
  <c r="C43"/>
  <c r="F42"/>
  <c r="C42"/>
  <c r="F41"/>
  <c r="C41"/>
  <c r="F40"/>
  <c r="C40"/>
  <c r="F39"/>
  <c r="C39"/>
  <c r="F38"/>
  <c r="C38"/>
  <c r="F37"/>
  <c r="C37"/>
  <c r="F36"/>
  <c r="C36"/>
  <c r="F35"/>
  <c r="C35"/>
  <c r="F34"/>
  <c r="C34"/>
  <c r="F33"/>
  <c r="C33"/>
  <c r="F32"/>
  <c r="C32"/>
  <c r="F31"/>
  <c r="C31"/>
  <c r="F30"/>
  <c r="C30"/>
  <c r="F29"/>
  <c r="C29"/>
  <c r="F28"/>
  <c r="C28"/>
  <c r="F27"/>
  <c r="C27"/>
  <c r="F26"/>
  <c r="C26"/>
  <c r="F25"/>
  <c r="C25"/>
  <c r="F24"/>
  <c r="C24"/>
  <c r="F23"/>
  <c r="C23"/>
  <c r="F22"/>
  <c r="C22"/>
  <c r="F21"/>
  <c r="C21"/>
  <c r="F20"/>
  <c r="C20"/>
  <c r="F19"/>
  <c r="C19"/>
  <c r="F18"/>
  <c r="F16" s="1"/>
  <c r="C18"/>
  <c r="F17"/>
  <c r="C17"/>
  <c r="C16" s="1"/>
  <c r="H16"/>
  <c r="G16"/>
  <c r="E16"/>
  <c r="D16"/>
  <c r="F15"/>
  <c r="C15"/>
  <c r="F14"/>
  <c r="C14"/>
  <c r="F13"/>
  <c r="C13"/>
  <c r="F12"/>
  <c r="C12"/>
  <c r="F11"/>
  <c r="C11"/>
  <c r="F10"/>
  <c r="C10"/>
  <c r="F9"/>
  <c r="C9"/>
  <c r="F8"/>
  <c r="F6" s="1"/>
  <c r="C8"/>
  <c r="F7"/>
  <c r="C7"/>
  <c r="C6" s="1"/>
  <c r="H6"/>
  <c r="H110" s="1"/>
  <c r="G6"/>
  <c r="E6"/>
  <c r="E110" s="1"/>
  <c r="D6"/>
  <c r="D110" s="1"/>
  <c r="F110" l="1"/>
  <c r="C110"/>
</calcChain>
</file>

<file path=xl/sharedStrings.xml><?xml version="1.0" encoding="utf-8"?>
<sst xmlns="http://schemas.openxmlformats.org/spreadsheetml/2006/main" count="210" uniqueCount="198">
  <si>
    <t>2017年度晋中市本级一般公共预算(基本)支出经济分类决算录入表(试编)</t>
  </si>
  <si>
    <t>单位：万元</t>
  </si>
  <si>
    <t>科目_x000D_
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</si>
  <si>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</si>
  <si>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</si>
  <si>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</si>
  <si>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</si>
  <si>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</si>
  <si>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</si>
  <si>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</si>
  <si>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</si>
  <si>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</si>
  <si>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</si>
  <si>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</si>
  <si>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</si>
  <si>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</si>
  <si>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</si>
  <si>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</si>
  <si>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</si>
  <si>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</si>
  <si>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</si>
  <si>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</si>
  <si>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</si>
  <si>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</si>
  <si>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</si>
  <si>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</si>
  <si>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</si>
  <si>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</si>
  <si>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</si>
  <si>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</si>
  <si>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</si>
  <si>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</si>
  <si>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</si>
  <si>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</si>
  <si>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</si>
  <si>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</si>
  <si>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</si>
  <si>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</si>
  <si>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</si>
  <si>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</si>
  <si>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</si>
  <si>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</si>
  <si>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</si>
  <si>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</si>
  <si>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</si>
  <si>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</si>
  <si>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</si>
  <si>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</si>
  <si>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</si>
  <si>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</si>
  <si>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</si>
  <si>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</si>
  <si>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</si>
  <si>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</si>
  <si>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</si>
  <si>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</si>
  <si>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</si>
  <si>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</si>
  <si>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</si>
  <si>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</si>
  <si>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</si>
  <si>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</si>
  <si>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</si>
  <si>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</si>
  <si>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</si>
  <si>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</si>
  <si>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</si>
  <si>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</si>
  <si>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</si>
  <si>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</si>
  <si>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</si>
  <si>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</si>
  <si>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</si>
  <si>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</si>
  <si>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</si>
  <si>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</si>
  <si>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</si>
  <si>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</si>
  <si>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</si>
  <si>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</si>
  <si>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</si>
  <si>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</si>
  <si>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</si>
  <si>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</si>
  <si>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</si>
  <si>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</si>
  <si>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</si>
  <si>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</si>
  <si>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</si>
  <si>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</si>
  <si>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</si>
  <si>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</si>
  <si>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</si>
  <si>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</si>
  <si>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</si>
  <si>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</si>
  <si>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</si>
  <si>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</si>
  <si>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</si>
  <si>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</si>
  <si>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</si>
  <si>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</si>
  <si>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</si>
  <si>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</si>
  <si>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</si>
  <si>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</si>
  <si>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</si>
  <si>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</si>
  <si>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</si>
  <si>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 xml:space="preserve">  采暖补贴</t>
  </si>
  <si>
    <t xml:space="preserve">  物业服务补贴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</si>
  <si>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</si>
  <si>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</si>
  <si>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</si>
  <si>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</si>
  <si>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</si>
  <si>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</si>
  <si>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</si>
  <si>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</si>
  <si>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</si>
  <si>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</si>
  <si>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</si>
  <si>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</si>
  <si>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305</t>
  </si>
  <si>
    <t>转移性支出</t>
  </si>
  <si>
    <t>30501</t>
  </si>
  <si>
    <t xml:space="preserve">  不同级政府间转移性支出</t>
  </si>
  <si>
    <t>30502</t>
  </si>
  <si>
    <t xml:space="preserve">  同级政府间转移性支出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</si>
  <si>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</si>
  <si>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</si>
  <si>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</si>
  <si>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</si>
  <si>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</si>
  <si>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</si>
  <si>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债务还本支出</t>
  </si>
  <si>
    <t xml:space="preserve">  国内债务还本</t>
  </si>
  <si>
    <t xml:space="preserve">  国外债务还本</t>
  </si>
  <si>
    <t>309</t>
  </si>
  <si>
    <t>基本建设支出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</si>
  <si>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</si>
  <si>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</si>
  <si>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</si>
  <si>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</si>
  <si>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</si>
  <si>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</si>
  <si>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</si>
  <si>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</si>
  <si>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</si>
  <si>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</si>
  <si>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</si>
  <si>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</si>
  <si>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</si>
  <si>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</si>
  <si>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</si>
  <si>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</si>
  <si>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</si>
  <si>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</si>
  <si>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</si>
  <si>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</si>
  <si>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</si>
  <si>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</si>
  <si>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</si>
  <si>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</si>
  <si>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</si>
  <si>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</si>
  <si>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</si>
  <si>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</si>
  <si>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</si>
  <si>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</si>
  <si>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</si>
  <si>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</si>
  <si>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</si>
  <si>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</si>
  <si>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</si>
  <si>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</si>
  <si>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</si>
  <si>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</si>
  <si>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</si>
  <si>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</si>
  <si>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</si>
  <si>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</si>
  <si>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</si>
  <si>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</si>
  <si>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其他支出</t>
  </si>
  <si>
    <t>39901</t>
  </si>
  <si>
    <t xml:space="preserve">  预备费</t>
  </si>
  <si>
    <t>39902</t>
  </si>
  <si>
    <t xml:space="preserve">  预留</t>
  </si>
  <si>
    <t>39903</t>
  </si>
  <si>
    <t xml:space="preserve">  补充全国社会保障基金</t>
  </si>
  <si>
    <t xml:space="preserve">  对社会保险基金补助</t>
  </si>
  <si>
    <t>39906</t>
  </si>
  <si>
    <t xml:space="preserve">  赠与</t>
  </si>
  <si>
    <t>39907</t>
  </si>
  <si>
    <t xml:space="preserve">  贷款转贷</t>
  </si>
  <si>
    <t>39999</t>
  </si>
  <si>
    <t xml:space="preserve">  其他支出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</si>
</sst>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/>
    <xf numFmtId="0" fontId="4" fillId="2" borderId="0" xfId="0" applyNumberFormat="1" applyFont="1" applyFill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left" vertical="center"/>
    </xf>
    <xf numFmtId="3" fontId="3" fillId="3" borderId="11" xfId="0" applyNumberFormat="1" applyFont="1" applyFill="1" applyBorder="1" applyAlignment="1" applyProtection="1">
      <alignment horizontal="right" vertical="center"/>
    </xf>
    <xf numFmtId="3" fontId="3" fillId="4" borderId="11" xfId="0" applyNumberFormat="1" applyFont="1" applyFill="1" applyBorder="1" applyAlignment="1" applyProtection="1">
      <alignment horizontal="right" vertical="center"/>
    </xf>
    <xf numFmtId="3" fontId="3" fillId="3" borderId="7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3" fontId="3" fillId="4" borderId="5" xfId="0" applyNumberFormat="1" applyFont="1" applyFill="1" applyBorder="1" applyAlignment="1" applyProtection="1">
      <alignment horizontal="right" vertical="center"/>
    </xf>
    <xf numFmtId="3" fontId="3" fillId="3" borderId="12" xfId="0" applyNumberFormat="1" applyFont="1" applyFill="1" applyBorder="1" applyAlignment="1" applyProtection="1">
      <alignment horizontal="right" vertical="center"/>
    </xf>
    <xf numFmtId="3" fontId="3" fillId="2" borderId="11" xfId="0" applyNumberFormat="1" applyFont="1" applyFill="1" applyBorder="1" applyAlignment="1" applyProtection="1">
      <alignment horizontal="right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>
      <selection activeCell="A2" sqref="A2:H2"/>
    </sheetView>
  </sheetViews>
  <sheetFormatPr defaultColWidth="12.125" defaultRowHeight="15.6" customHeight="1"/>
  <cols>
    <col min="1" max="1" width="8.625" style="1" customWidth="1"/>
    <col min="2" max="2" width="35.625" style="1" customWidth="1"/>
    <col min="3" max="3" width="11.75" style="1" customWidth="1"/>
    <col min="4" max="4" width="12.75" style="1" customWidth="1"/>
    <col min="5" max="8" width="12.5" style="1" customWidth="1"/>
    <col min="9" max="256" width="12.125" style="1" customWidth="1"/>
    <col min="257" max="257" width="8.625" style="1" customWidth="1"/>
    <col min="258" max="258" width="35.625" style="1" customWidth="1"/>
    <col min="259" max="259" width="11.75" style="1" customWidth="1"/>
    <col min="260" max="260" width="12.75" style="1" customWidth="1"/>
    <col min="261" max="264" width="12.5" style="1" customWidth="1"/>
    <col min="265" max="512" width="12.125" style="1" customWidth="1"/>
    <col min="513" max="513" width="8.625" style="1" customWidth="1"/>
    <col min="514" max="514" width="35.625" style="1" customWidth="1"/>
    <col min="515" max="515" width="11.75" style="1" customWidth="1"/>
    <col min="516" max="516" width="12.75" style="1" customWidth="1"/>
    <col min="517" max="520" width="12.5" style="1" customWidth="1"/>
    <col min="521" max="768" width="12.125" style="1" customWidth="1"/>
    <col min="769" max="769" width="8.625" style="1" customWidth="1"/>
    <col min="770" max="770" width="35.625" style="1" customWidth="1"/>
    <col min="771" max="771" width="11.75" style="1" customWidth="1"/>
    <col min="772" max="772" width="12.75" style="1" customWidth="1"/>
    <col min="773" max="776" width="12.5" style="1" customWidth="1"/>
    <col min="777" max="1024" width="12.125" style="1" customWidth="1"/>
    <col min="1025" max="1025" width="8.625" style="1" customWidth="1"/>
    <col min="1026" max="1026" width="35.625" style="1" customWidth="1"/>
    <col min="1027" max="1027" width="11.75" style="1" customWidth="1"/>
    <col min="1028" max="1028" width="12.75" style="1" customWidth="1"/>
    <col min="1029" max="1032" width="12.5" style="1" customWidth="1"/>
    <col min="1033" max="1280" width="12.125" style="1" customWidth="1"/>
    <col min="1281" max="1281" width="8.625" style="1" customWidth="1"/>
    <col min="1282" max="1282" width="35.625" style="1" customWidth="1"/>
    <col min="1283" max="1283" width="11.75" style="1" customWidth="1"/>
    <col min="1284" max="1284" width="12.75" style="1" customWidth="1"/>
    <col min="1285" max="1288" width="12.5" style="1" customWidth="1"/>
    <col min="1289" max="1536" width="12.125" style="1" customWidth="1"/>
    <col min="1537" max="1537" width="8.625" style="1" customWidth="1"/>
    <col min="1538" max="1538" width="35.625" style="1" customWidth="1"/>
    <col min="1539" max="1539" width="11.75" style="1" customWidth="1"/>
    <col min="1540" max="1540" width="12.75" style="1" customWidth="1"/>
    <col min="1541" max="1544" width="12.5" style="1" customWidth="1"/>
    <col min="1545" max="1792" width="12.125" style="1" customWidth="1"/>
    <col min="1793" max="1793" width="8.625" style="1" customWidth="1"/>
    <col min="1794" max="1794" width="35.625" style="1" customWidth="1"/>
    <col min="1795" max="1795" width="11.75" style="1" customWidth="1"/>
    <col min="1796" max="1796" width="12.75" style="1" customWidth="1"/>
    <col min="1797" max="1800" width="12.5" style="1" customWidth="1"/>
    <col min="1801" max="2048" width="12.125" style="1" customWidth="1"/>
    <col min="2049" max="2049" width="8.625" style="1" customWidth="1"/>
    <col min="2050" max="2050" width="35.625" style="1" customWidth="1"/>
    <col min="2051" max="2051" width="11.75" style="1" customWidth="1"/>
    <col min="2052" max="2052" width="12.75" style="1" customWidth="1"/>
    <col min="2053" max="2056" width="12.5" style="1" customWidth="1"/>
    <col min="2057" max="2304" width="12.125" style="1" customWidth="1"/>
    <col min="2305" max="2305" width="8.625" style="1" customWidth="1"/>
    <col min="2306" max="2306" width="35.625" style="1" customWidth="1"/>
    <col min="2307" max="2307" width="11.75" style="1" customWidth="1"/>
    <col min="2308" max="2308" width="12.75" style="1" customWidth="1"/>
    <col min="2309" max="2312" width="12.5" style="1" customWidth="1"/>
    <col min="2313" max="2560" width="12.125" style="1" customWidth="1"/>
    <col min="2561" max="2561" width="8.625" style="1" customWidth="1"/>
    <col min="2562" max="2562" width="35.625" style="1" customWidth="1"/>
    <col min="2563" max="2563" width="11.75" style="1" customWidth="1"/>
    <col min="2564" max="2564" width="12.75" style="1" customWidth="1"/>
    <col min="2565" max="2568" width="12.5" style="1" customWidth="1"/>
    <col min="2569" max="2816" width="12.125" style="1" customWidth="1"/>
    <col min="2817" max="2817" width="8.625" style="1" customWidth="1"/>
    <col min="2818" max="2818" width="35.625" style="1" customWidth="1"/>
    <col min="2819" max="2819" width="11.75" style="1" customWidth="1"/>
    <col min="2820" max="2820" width="12.75" style="1" customWidth="1"/>
    <col min="2821" max="2824" width="12.5" style="1" customWidth="1"/>
    <col min="2825" max="3072" width="12.125" style="1" customWidth="1"/>
    <col min="3073" max="3073" width="8.625" style="1" customWidth="1"/>
    <col min="3074" max="3074" width="35.625" style="1" customWidth="1"/>
    <col min="3075" max="3075" width="11.75" style="1" customWidth="1"/>
    <col min="3076" max="3076" width="12.75" style="1" customWidth="1"/>
    <col min="3077" max="3080" width="12.5" style="1" customWidth="1"/>
    <col min="3081" max="3328" width="12.125" style="1" customWidth="1"/>
    <col min="3329" max="3329" width="8.625" style="1" customWidth="1"/>
    <col min="3330" max="3330" width="35.625" style="1" customWidth="1"/>
    <col min="3331" max="3331" width="11.75" style="1" customWidth="1"/>
    <col min="3332" max="3332" width="12.75" style="1" customWidth="1"/>
    <col min="3333" max="3336" width="12.5" style="1" customWidth="1"/>
    <col min="3337" max="3584" width="12.125" style="1" customWidth="1"/>
    <col min="3585" max="3585" width="8.625" style="1" customWidth="1"/>
    <col min="3586" max="3586" width="35.625" style="1" customWidth="1"/>
    <col min="3587" max="3587" width="11.75" style="1" customWidth="1"/>
    <col min="3588" max="3588" width="12.75" style="1" customWidth="1"/>
    <col min="3589" max="3592" width="12.5" style="1" customWidth="1"/>
    <col min="3593" max="3840" width="12.125" style="1" customWidth="1"/>
    <col min="3841" max="3841" width="8.625" style="1" customWidth="1"/>
    <col min="3842" max="3842" width="35.625" style="1" customWidth="1"/>
    <col min="3843" max="3843" width="11.75" style="1" customWidth="1"/>
    <col min="3844" max="3844" width="12.75" style="1" customWidth="1"/>
    <col min="3845" max="3848" width="12.5" style="1" customWidth="1"/>
    <col min="3849" max="4096" width="12.125" style="1" customWidth="1"/>
    <col min="4097" max="4097" width="8.625" style="1" customWidth="1"/>
    <col min="4098" max="4098" width="35.625" style="1" customWidth="1"/>
    <col min="4099" max="4099" width="11.75" style="1" customWidth="1"/>
    <col min="4100" max="4100" width="12.75" style="1" customWidth="1"/>
    <col min="4101" max="4104" width="12.5" style="1" customWidth="1"/>
    <col min="4105" max="4352" width="12.125" style="1" customWidth="1"/>
    <col min="4353" max="4353" width="8.625" style="1" customWidth="1"/>
    <col min="4354" max="4354" width="35.625" style="1" customWidth="1"/>
    <col min="4355" max="4355" width="11.75" style="1" customWidth="1"/>
    <col min="4356" max="4356" width="12.75" style="1" customWidth="1"/>
    <col min="4357" max="4360" width="12.5" style="1" customWidth="1"/>
    <col min="4361" max="4608" width="12.125" style="1" customWidth="1"/>
    <col min="4609" max="4609" width="8.625" style="1" customWidth="1"/>
    <col min="4610" max="4610" width="35.625" style="1" customWidth="1"/>
    <col min="4611" max="4611" width="11.75" style="1" customWidth="1"/>
    <col min="4612" max="4612" width="12.75" style="1" customWidth="1"/>
    <col min="4613" max="4616" width="12.5" style="1" customWidth="1"/>
    <col min="4617" max="4864" width="12.125" style="1" customWidth="1"/>
    <col min="4865" max="4865" width="8.625" style="1" customWidth="1"/>
    <col min="4866" max="4866" width="35.625" style="1" customWidth="1"/>
    <col min="4867" max="4867" width="11.75" style="1" customWidth="1"/>
    <col min="4868" max="4868" width="12.75" style="1" customWidth="1"/>
    <col min="4869" max="4872" width="12.5" style="1" customWidth="1"/>
    <col min="4873" max="5120" width="12.125" style="1" customWidth="1"/>
    <col min="5121" max="5121" width="8.625" style="1" customWidth="1"/>
    <col min="5122" max="5122" width="35.625" style="1" customWidth="1"/>
    <col min="5123" max="5123" width="11.75" style="1" customWidth="1"/>
    <col min="5124" max="5124" width="12.75" style="1" customWidth="1"/>
    <col min="5125" max="5128" width="12.5" style="1" customWidth="1"/>
    <col min="5129" max="5376" width="12.125" style="1" customWidth="1"/>
    <col min="5377" max="5377" width="8.625" style="1" customWidth="1"/>
    <col min="5378" max="5378" width="35.625" style="1" customWidth="1"/>
    <col min="5379" max="5379" width="11.75" style="1" customWidth="1"/>
    <col min="5380" max="5380" width="12.75" style="1" customWidth="1"/>
    <col min="5381" max="5384" width="12.5" style="1" customWidth="1"/>
    <col min="5385" max="5632" width="12.125" style="1" customWidth="1"/>
    <col min="5633" max="5633" width="8.625" style="1" customWidth="1"/>
    <col min="5634" max="5634" width="35.625" style="1" customWidth="1"/>
    <col min="5635" max="5635" width="11.75" style="1" customWidth="1"/>
    <col min="5636" max="5636" width="12.75" style="1" customWidth="1"/>
    <col min="5637" max="5640" width="12.5" style="1" customWidth="1"/>
    <col min="5641" max="5888" width="12.125" style="1" customWidth="1"/>
    <col min="5889" max="5889" width="8.625" style="1" customWidth="1"/>
    <col min="5890" max="5890" width="35.625" style="1" customWidth="1"/>
    <col min="5891" max="5891" width="11.75" style="1" customWidth="1"/>
    <col min="5892" max="5892" width="12.75" style="1" customWidth="1"/>
    <col min="5893" max="5896" width="12.5" style="1" customWidth="1"/>
    <col min="5897" max="6144" width="12.125" style="1" customWidth="1"/>
    <col min="6145" max="6145" width="8.625" style="1" customWidth="1"/>
    <col min="6146" max="6146" width="35.625" style="1" customWidth="1"/>
    <col min="6147" max="6147" width="11.75" style="1" customWidth="1"/>
    <col min="6148" max="6148" width="12.75" style="1" customWidth="1"/>
    <col min="6149" max="6152" width="12.5" style="1" customWidth="1"/>
    <col min="6153" max="6400" width="12.125" style="1" customWidth="1"/>
    <col min="6401" max="6401" width="8.625" style="1" customWidth="1"/>
    <col min="6402" max="6402" width="35.625" style="1" customWidth="1"/>
    <col min="6403" max="6403" width="11.75" style="1" customWidth="1"/>
    <col min="6404" max="6404" width="12.75" style="1" customWidth="1"/>
    <col min="6405" max="6408" width="12.5" style="1" customWidth="1"/>
    <col min="6409" max="6656" width="12.125" style="1" customWidth="1"/>
    <col min="6657" max="6657" width="8.625" style="1" customWidth="1"/>
    <col min="6658" max="6658" width="35.625" style="1" customWidth="1"/>
    <col min="6659" max="6659" width="11.75" style="1" customWidth="1"/>
    <col min="6660" max="6660" width="12.75" style="1" customWidth="1"/>
    <col min="6661" max="6664" width="12.5" style="1" customWidth="1"/>
    <col min="6665" max="6912" width="12.125" style="1" customWidth="1"/>
    <col min="6913" max="6913" width="8.625" style="1" customWidth="1"/>
    <col min="6914" max="6914" width="35.625" style="1" customWidth="1"/>
    <col min="6915" max="6915" width="11.75" style="1" customWidth="1"/>
    <col min="6916" max="6916" width="12.75" style="1" customWidth="1"/>
    <col min="6917" max="6920" width="12.5" style="1" customWidth="1"/>
    <col min="6921" max="7168" width="12.125" style="1" customWidth="1"/>
    <col min="7169" max="7169" width="8.625" style="1" customWidth="1"/>
    <col min="7170" max="7170" width="35.625" style="1" customWidth="1"/>
    <col min="7171" max="7171" width="11.75" style="1" customWidth="1"/>
    <col min="7172" max="7172" width="12.75" style="1" customWidth="1"/>
    <col min="7173" max="7176" width="12.5" style="1" customWidth="1"/>
    <col min="7177" max="7424" width="12.125" style="1" customWidth="1"/>
    <col min="7425" max="7425" width="8.625" style="1" customWidth="1"/>
    <col min="7426" max="7426" width="35.625" style="1" customWidth="1"/>
    <col min="7427" max="7427" width="11.75" style="1" customWidth="1"/>
    <col min="7428" max="7428" width="12.75" style="1" customWidth="1"/>
    <col min="7429" max="7432" width="12.5" style="1" customWidth="1"/>
    <col min="7433" max="7680" width="12.125" style="1" customWidth="1"/>
    <col min="7681" max="7681" width="8.625" style="1" customWidth="1"/>
    <col min="7682" max="7682" width="35.625" style="1" customWidth="1"/>
    <col min="7683" max="7683" width="11.75" style="1" customWidth="1"/>
    <col min="7684" max="7684" width="12.75" style="1" customWidth="1"/>
    <col min="7685" max="7688" width="12.5" style="1" customWidth="1"/>
    <col min="7689" max="7936" width="12.125" style="1" customWidth="1"/>
    <col min="7937" max="7937" width="8.625" style="1" customWidth="1"/>
    <col min="7938" max="7938" width="35.625" style="1" customWidth="1"/>
    <col min="7939" max="7939" width="11.75" style="1" customWidth="1"/>
    <col min="7940" max="7940" width="12.75" style="1" customWidth="1"/>
    <col min="7941" max="7944" width="12.5" style="1" customWidth="1"/>
    <col min="7945" max="8192" width="12.125" style="1" customWidth="1"/>
    <col min="8193" max="8193" width="8.625" style="1" customWidth="1"/>
    <col min="8194" max="8194" width="35.625" style="1" customWidth="1"/>
    <col min="8195" max="8195" width="11.75" style="1" customWidth="1"/>
    <col min="8196" max="8196" width="12.75" style="1" customWidth="1"/>
    <col min="8197" max="8200" width="12.5" style="1" customWidth="1"/>
    <col min="8201" max="8448" width="12.125" style="1" customWidth="1"/>
    <col min="8449" max="8449" width="8.625" style="1" customWidth="1"/>
    <col min="8450" max="8450" width="35.625" style="1" customWidth="1"/>
    <col min="8451" max="8451" width="11.75" style="1" customWidth="1"/>
    <col min="8452" max="8452" width="12.75" style="1" customWidth="1"/>
    <col min="8453" max="8456" width="12.5" style="1" customWidth="1"/>
    <col min="8457" max="8704" width="12.125" style="1" customWidth="1"/>
    <col min="8705" max="8705" width="8.625" style="1" customWidth="1"/>
    <col min="8706" max="8706" width="35.625" style="1" customWidth="1"/>
    <col min="8707" max="8707" width="11.75" style="1" customWidth="1"/>
    <col min="8708" max="8708" width="12.75" style="1" customWidth="1"/>
    <col min="8709" max="8712" width="12.5" style="1" customWidth="1"/>
    <col min="8713" max="8960" width="12.125" style="1" customWidth="1"/>
    <col min="8961" max="8961" width="8.625" style="1" customWidth="1"/>
    <col min="8962" max="8962" width="35.625" style="1" customWidth="1"/>
    <col min="8963" max="8963" width="11.75" style="1" customWidth="1"/>
    <col min="8964" max="8964" width="12.75" style="1" customWidth="1"/>
    <col min="8965" max="8968" width="12.5" style="1" customWidth="1"/>
    <col min="8969" max="9216" width="12.125" style="1" customWidth="1"/>
    <col min="9217" max="9217" width="8.625" style="1" customWidth="1"/>
    <col min="9218" max="9218" width="35.625" style="1" customWidth="1"/>
    <col min="9219" max="9219" width="11.75" style="1" customWidth="1"/>
    <col min="9220" max="9220" width="12.75" style="1" customWidth="1"/>
    <col min="9221" max="9224" width="12.5" style="1" customWidth="1"/>
    <col min="9225" max="9472" width="12.125" style="1" customWidth="1"/>
    <col min="9473" max="9473" width="8.625" style="1" customWidth="1"/>
    <col min="9474" max="9474" width="35.625" style="1" customWidth="1"/>
    <col min="9475" max="9475" width="11.75" style="1" customWidth="1"/>
    <col min="9476" max="9476" width="12.75" style="1" customWidth="1"/>
    <col min="9477" max="9480" width="12.5" style="1" customWidth="1"/>
    <col min="9481" max="9728" width="12.125" style="1" customWidth="1"/>
    <col min="9729" max="9729" width="8.625" style="1" customWidth="1"/>
    <col min="9730" max="9730" width="35.625" style="1" customWidth="1"/>
    <col min="9731" max="9731" width="11.75" style="1" customWidth="1"/>
    <col min="9732" max="9732" width="12.75" style="1" customWidth="1"/>
    <col min="9733" max="9736" width="12.5" style="1" customWidth="1"/>
    <col min="9737" max="9984" width="12.125" style="1" customWidth="1"/>
    <col min="9985" max="9985" width="8.625" style="1" customWidth="1"/>
    <col min="9986" max="9986" width="35.625" style="1" customWidth="1"/>
    <col min="9987" max="9987" width="11.75" style="1" customWidth="1"/>
    <col min="9988" max="9988" width="12.75" style="1" customWidth="1"/>
    <col min="9989" max="9992" width="12.5" style="1" customWidth="1"/>
    <col min="9993" max="10240" width="12.125" style="1" customWidth="1"/>
    <col min="10241" max="10241" width="8.625" style="1" customWidth="1"/>
    <col min="10242" max="10242" width="35.625" style="1" customWidth="1"/>
    <col min="10243" max="10243" width="11.75" style="1" customWidth="1"/>
    <col min="10244" max="10244" width="12.75" style="1" customWidth="1"/>
    <col min="10245" max="10248" width="12.5" style="1" customWidth="1"/>
    <col min="10249" max="10496" width="12.125" style="1" customWidth="1"/>
    <col min="10497" max="10497" width="8.625" style="1" customWidth="1"/>
    <col min="10498" max="10498" width="35.625" style="1" customWidth="1"/>
    <col min="10499" max="10499" width="11.75" style="1" customWidth="1"/>
    <col min="10500" max="10500" width="12.75" style="1" customWidth="1"/>
    <col min="10501" max="10504" width="12.5" style="1" customWidth="1"/>
    <col min="10505" max="10752" width="12.125" style="1" customWidth="1"/>
    <col min="10753" max="10753" width="8.625" style="1" customWidth="1"/>
    <col min="10754" max="10754" width="35.625" style="1" customWidth="1"/>
    <col min="10755" max="10755" width="11.75" style="1" customWidth="1"/>
    <col min="10756" max="10756" width="12.75" style="1" customWidth="1"/>
    <col min="10757" max="10760" width="12.5" style="1" customWidth="1"/>
    <col min="10761" max="11008" width="12.125" style="1" customWidth="1"/>
    <col min="11009" max="11009" width="8.625" style="1" customWidth="1"/>
    <col min="11010" max="11010" width="35.625" style="1" customWidth="1"/>
    <col min="11011" max="11011" width="11.75" style="1" customWidth="1"/>
    <col min="11012" max="11012" width="12.75" style="1" customWidth="1"/>
    <col min="11013" max="11016" width="12.5" style="1" customWidth="1"/>
    <col min="11017" max="11264" width="12.125" style="1" customWidth="1"/>
    <col min="11265" max="11265" width="8.625" style="1" customWidth="1"/>
    <col min="11266" max="11266" width="35.625" style="1" customWidth="1"/>
    <col min="11267" max="11267" width="11.75" style="1" customWidth="1"/>
    <col min="11268" max="11268" width="12.75" style="1" customWidth="1"/>
    <col min="11269" max="11272" width="12.5" style="1" customWidth="1"/>
    <col min="11273" max="11520" width="12.125" style="1" customWidth="1"/>
    <col min="11521" max="11521" width="8.625" style="1" customWidth="1"/>
    <col min="11522" max="11522" width="35.625" style="1" customWidth="1"/>
    <col min="11523" max="11523" width="11.75" style="1" customWidth="1"/>
    <col min="11524" max="11524" width="12.75" style="1" customWidth="1"/>
    <col min="11525" max="11528" width="12.5" style="1" customWidth="1"/>
    <col min="11529" max="11776" width="12.125" style="1" customWidth="1"/>
    <col min="11777" max="11777" width="8.625" style="1" customWidth="1"/>
    <col min="11778" max="11778" width="35.625" style="1" customWidth="1"/>
    <col min="11779" max="11779" width="11.75" style="1" customWidth="1"/>
    <col min="11780" max="11780" width="12.75" style="1" customWidth="1"/>
    <col min="11781" max="11784" width="12.5" style="1" customWidth="1"/>
    <col min="11785" max="12032" width="12.125" style="1" customWidth="1"/>
    <col min="12033" max="12033" width="8.625" style="1" customWidth="1"/>
    <col min="12034" max="12034" width="35.625" style="1" customWidth="1"/>
    <col min="12035" max="12035" width="11.75" style="1" customWidth="1"/>
    <col min="12036" max="12036" width="12.75" style="1" customWidth="1"/>
    <col min="12037" max="12040" width="12.5" style="1" customWidth="1"/>
    <col min="12041" max="12288" width="12.125" style="1" customWidth="1"/>
    <col min="12289" max="12289" width="8.625" style="1" customWidth="1"/>
    <col min="12290" max="12290" width="35.625" style="1" customWidth="1"/>
    <col min="12291" max="12291" width="11.75" style="1" customWidth="1"/>
    <col min="12292" max="12292" width="12.75" style="1" customWidth="1"/>
    <col min="12293" max="12296" width="12.5" style="1" customWidth="1"/>
    <col min="12297" max="12544" width="12.125" style="1" customWidth="1"/>
    <col min="12545" max="12545" width="8.625" style="1" customWidth="1"/>
    <col min="12546" max="12546" width="35.625" style="1" customWidth="1"/>
    <col min="12547" max="12547" width="11.75" style="1" customWidth="1"/>
    <col min="12548" max="12548" width="12.75" style="1" customWidth="1"/>
    <col min="12549" max="12552" width="12.5" style="1" customWidth="1"/>
    <col min="12553" max="12800" width="12.125" style="1" customWidth="1"/>
    <col min="12801" max="12801" width="8.625" style="1" customWidth="1"/>
    <col min="12802" max="12802" width="35.625" style="1" customWidth="1"/>
    <col min="12803" max="12803" width="11.75" style="1" customWidth="1"/>
    <col min="12804" max="12804" width="12.75" style="1" customWidth="1"/>
    <col min="12805" max="12808" width="12.5" style="1" customWidth="1"/>
    <col min="12809" max="13056" width="12.125" style="1" customWidth="1"/>
    <col min="13057" max="13057" width="8.625" style="1" customWidth="1"/>
    <col min="13058" max="13058" width="35.625" style="1" customWidth="1"/>
    <col min="13059" max="13059" width="11.75" style="1" customWidth="1"/>
    <col min="13060" max="13060" width="12.75" style="1" customWidth="1"/>
    <col min="13061" max="13064" width="12.5" style="1" customWidth="1"/>
    <col min="13065" max="13312" width="12.125" style="1" customWidth="1"/>
    <col min="13313" max="13313" width="8.625" style="1" customWidth="1"/>
    <col min="13314" max="13314" width="35.625" style="1" customWidth="1"/>
    <col min="13315" max="13315" width="11.75" style="1" customWidth="1"/>
    <col min="13316" max="13316" width="12.75" style="1" customWidth="1"/>
    <col min="13317" max="13320" width="12.5" style="1" customWidth="1"/>
    <col min="13321" max="13568" width="12.125" style="1" customWidth="1"/>
    <col min="13569" max="13569" width="8.625" style="1" customWidth="1"/>
    <col min="13570" max="13570" width="35.625" style="1" customWidth="1"/>
    <col min="13571" max="13571" width="11.75" style="1" customWidth="1"/>
    <col min="13572" max="13572" width="12.75" style="1" customWidth="1"/>
    <col min="13573" max="13576" width="12.5" style="1" customWidth="1"/>
    <col min="13577" max="13824" width="12.125" style="1" customWidth="1"/>
    <col min="13825" max="13825" width="8.625" style="1" customWidth="1"/>
    <col min="13826" max="13826" width="35.625" style="1" customWidth="1"/>
    <col min="13827" max="13827" width="11.75" style="1" customWidth="1"/>
    <col min="13828" max="13828" width="12.75" style="1" customWidth="1"/>
    <col min="13829" max="13832" width="12.5" style="1" customWidth="1"/>
    <col min="13833" max="14080" width="12.125" style="1" customWidth="1"/>
    <col min="14081" max="14081" width="8.625" style="1" customWidth="1"/>
    <col min="14082" max="14082" width="35.625" style="1" customWidth="1"/>
    <col min="14083" max="14083" width="11.75" style="1" customWidth="1"/>
    <col min="14084" max="14084" width="12.75" style="1" customWidth="1"/>
    <col min="14085" max="14088" width="12.5" style="1" customWidth="1"/>
    <col min="14089" max="14336" width="12.125" style="1" customWidth="1"/>
    <col min="14337" max="14337" width="8.625" style="1" customWidth="1"/>
    <col min="14338" max="14338" width="35.625" style="1" customWidth="1"/>
    <col min="14339" max="14339" width="11.75" style="1" customWidth="1"/>
    <col min="14340" max="14340" width="12.75" style="1" customWidth="1"/>
    <col min="14341" max="14344" width="12.5" style="1" customWidth="1"/>
    <col min="14345" max="14592" width="12.125" style="1" customWidth="1"/>
    <col min="14593" max="14593" width="8.625" style="1" customWidth="1"/>
    <col min="14594" max="14594" width="35.625" style="1" customWidth="1"/>
    <col min="14595" max="14595" width="11.75" style="1" customWidth="1"/>
    <col min="14596" max="14596" width="12.75" style="1" customWidth="1"/>
    <col min="14597" max="14600" width="12.5" style="1" customWidth="1"/>
    <col min="14601" max="14848" width="12.125" style="1" customWidth="1"/>
    <col min="14849" max="14849" width="8.625" style="1" customWidth="1"/>
    <col min="14850" max="14850" width="35.625" style="1" customWidth="1"/>
    <col min="14851" max="14851" width="11.75" style="1" customWidth="1"/>
    <col min="14852" max="14852" width="12.75" style="1" customWidth="1"/>
    <col min="14853" max="14856" width="12.5" style="1" customWidth="1"/>
    <col min="14857" max="15104" width="12.125" style="1" customWidth="1"/>
    <col min="15105" max="15105" width="8.625" style="1" customWidth="1"/>
    <col min="15106" max="15106" width="35.625" style="1" customWidth="1"/>
    <col min="15107" max="15107" width="11.75" style="1" customWidth="1"/>
    <col min="15108" max="15108" width="12.75" style="1" customWidth="1"/>
    <col min="15109" max="15112" width="12.5" style="1" customWidth="1"/>
    <col min="15113" max="15360" width="12.125" style="1" customWidth="1"/>
    <col min="15361" max="15361" width="8.625" style="1" customWidth="1"/>
    <col min="15362" max="15362" width="35.625" style="1" customWidth="1"/>
    <col min="15363" max="15363" width="11.75" style="1" customWidth="1"/>
    <col min="15364" max="15364" width="12.75" style="1" customWidth="1"/>
    <col min="15365" max="15368" width="12.5" style="1" customWidth="1"/>
    <col min="15369" max="15616" width="12.125" style="1" customWidth="1"/>
    <col min="15617" max="15617" width="8.625" style="1" customWidth="1"/>
    <col min="15618" max="15618" width="35.625" style="1" customWidth="1"/>
    <col min="15619" max="15619" width="11.75" style="1" customWidth="1"/>
    <col min="15620" max="15620" width="12.75" style="1" customWidth="1"/>
    <col min="15621" max="15624" width="12.5" style="1" customWidth="1"/>
    <col min="15625" max="15872" width="12.125" style="1" customWidth="1"/>
    <col min="15873" max="15873" width="8.625" style="1" customWidth="1"/>
    <col min="15874" max="15874" width="35.625" style="1" customWidth="1"/>
    <col min="15875" max="15875" width="11.75" style="1" customWidth="1"/>
    <col min="15876" max="15876" width="12.75" style="1" customWidth="1"/>
    <col min="15877" max="15880" width="12.5" style="1" customWidth="1"/>
    <col min="15881" max="16128" width="12.125" style="1" customWidth="1"/>
    <col min="16129" max="16129" width="8.625" style="1" customWidth="1"/>
    <col min="16130" max="16130" width="35.625" style="1" customWidth="1"/>
    <col min="16131" max="16131" width="11.75" style="1" customWidth="1"/>
    <col min="16132" max="16132" width="12.75" style="1" customWidth="1"/>
    <col min="16133" max="16136" width="12.5" style="1" customWidth="1"/>
    <col min="16137" max="16384" width="12.125" style="1" customWidth="1"/>
  </cols>
  <sheetData>
    <row r="1" spans="1:8" ht="34.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17.100000000000001" customHeight="1">
      <c r="A2" s="19"/>
      <c r="B2" s="19"/>
      <c r="C2" s="19"/>
      <c r="D2" s="19"/>
      <c r="E2" s="19"/>
      <c r="F2" s="19"/>
      <c r="G2" s="19"/>
      <c r="H2" s="19"/>
    </row>
    <row r="3" spans="1:8" ht="17.100000000000001" customHeight="1">
      <c r="A3" s="20" t="s">
        <v>1</v>
      </c>
      <c r="B3" s="19"/>
      <c r="C3" s="19"/>
      <c r="D3" s="19"/>
      <c r="E3" s="19"/>
      <c r="F3" s="19"/>
      <c r="G3" s="19"/>
      <c r="H3" s="19"/>
    </row>
    <row r="4" spans="1:8" ht="16.899999999999999" customHeight="1">
      <c r="A4" s="21" t="s">
        <v>2</v>
      </c>
      <c r="B4" s="23" t="s">
        <v>3</v>
      </c>
      <c r="C4" s="23" t="s">
        <v>4</v>
      </c>
      <c r="D4" s="2"/>
      <c r="E4" s="2"/>
      <c r="F4" s="23" t="s">
        <v>5</v>
      </c>
      <c r="G4" s="3"/>
      <c r="H4" s="4"/>
    </row>
    <row r="5" spans="1:8" ht="42" customHeight="1">
      <c r="A5" s="22"/>
      <c r="B5" s="22"/>
      <c r="C5" s="22"/>
      <c r="D5" s="5" t="s">
        <v>6</v>
      </c>
      <c r="E5" s="6" t="s">
        <v>7</v>
      </c>
      <c r="F5" s="22"/>
      <c r="G5" s="7" t="s">
        <v>6</v>
      </c>
      <c r="H5" s="8" t="s">
        <v>7</v>
      </c>
    </row>
    <row r="6" spans="1:8" ht="16.899999999999999" customHeight="1">
      <c r="A6" s="9" t="s">
        <v>8</v>
      </c>
      <c r="B6" s="9" t="s">
        <v>9</v>
      </c>
      <c r="C6" s="10">
        <f t="shared" ref="C6:H6" si="0">SUM(C7:C15)</f>
        <v>108852</v>
      </c>
      <c r="D6" s="10">
        <f t="shared" si="0"/>
        <v>108852</v>
      </c>
      <c r="E6" s="10">
        <f t="shared" si="0"/>
        <v>0</v>
      </c>
      <c r="F6" s="10">
        <f t="shared" si="0"/>
        <v>91860</v>
      </c>
      <c r="G6" s="10">
        <f t="shared" si="0"/>
        <v>91860</v>
      </c>
      <c r="H6" s="10">
        <f t="shared" si="0"/>
        <v>0</v>
      </c>
    </row>
    <row r="7" spans="1:8" ht="16.899999999999999" customHeight="1">
      <c r="A7" s="9" t="s">
        <v>10</v>
      </c>
      <c r="B7" s="9" t="s">
        <v>11</v>
      </c>
      <c r="C7" s="10">
        <f t="shared" ref="C7:C15" si="1">SUM(D7,E7)</f>
        <v>52349</v>
      </c>
      <c r="D7" s="11">
        <v>52349</v>
      </c>
      <c r="E7" s="11">
        <v>0</v>
      </c>
      <c r="F7" s="10">
        <f t="shared" ref="F7:F15" si="2">SUM(G7,H7)</f>
        <v>47867</v>
      </c>
      <c r="G7" s="11">
        <v>47867</v>
      </c>
      <c r="H7" s="11">
        <v>0</v>
      </c>
    </row>
    <row r="8" spans="1:8" ht="16.899999999999999" customHeight="1">
      <c r="A8" s="9" t="s">
        <v>12</v>
      </c>
      <c r="B8" s="9" t="s">
        <v>13</v>
      </c>
      <c r="C8" s="10">
        <f t="shared" si="1"/>
        <v>12309</v>
      </c>
      <c r="D8" s="11">
        <v>12309</v>
      </c>
      <c r="E8" s="11">
        <v>0</v>
      </c>
      <c r="F8" s="10">
        <f t="shared" si="2"/>
        <v>12041</v>
      </c>
      <c r="G8" s="11">
        <v>12041</v>
      </c>
      <c r="H8" s="11">
        <v>0</v>
      </c>
    </row>
    <row r="9" spans="1:8" ht="16.899999999999999" customHeight="1">
      <c r="A9" s="9" t="s">
        <v>14</v>
      </c>
      <c r="B9" s="9" t="s">
        <v>15</v>
      </c>
      <c r="C9" s="10">
        <f t="shared" si="1"/>
        <v>4344</v>
      </c>
      <c r="D9" s="11">
        <v>4344</v>
      </c>
      <c r="E9" s="11">
        <v>0</v>
      </c>
      <c r="F9" s="10">
        <f t="shared" si="2"/>
        <v>3178</v>
      </c>
      <c r="G9" s="11">
        <v>3178</v>
      </c>
      <c r="H9" s="11">
        <v>0</v>
      </c>
    </row>
    <row r="10" spans="1:8" ht="16.899999999999999" customHeight="1">
      <c r="A10" s="9" t="s">
        <v>16</v>
      </c>
      <c r="B10" s="9" t="s">
        <v>17</v>
      </c>
      <c r="C10" s="10">
        <f t="shared" si="1"/>
        <v>9700</v>
      </c>
      <c r="D10" s="11">
        <v>9700</v>
      </c>
      <c r="E10" s="11">
        <v>0</v>
      </c>
      <c r="F10" s="10">
        <f t="shared" si="2"/>
        <v>6983</v>
      </c>
      <c r="G10" s="11">
        <v>6983</v>
      </c>
      <c r="H10" s="11">
        <v>0</v>
      </c>
    </row>
    <row r="11" spans="1:8" ht="16.899999999999999" customHeight="1">
      <c r="A11" s="9" t="s">
        <v>18</v>
      </c>
      <c r="B11" s="9" t="s">
        <v>19</v>
      </c>
      <c r="C11" s="10">
        <f t="shared" si="1"/>
        <v>159</v>
      </c>
      <c r="D11" s="11">
        <v>159</v>
      </c>
      <c r="E11" s="11">
        <v>0</v>
      </c>
      <c r="F11" s="10">
        <f t="shared" si="2"/>
        <v>59</v>
      </c>
      <c r="G11" s="11">
        <v>59</v>
      </c>
      <c r="H11" s="11">
        <v>0</v>
      </c>
    </row>
    <row r="12" spans="1:8" ht="16.899999999999999" customHeight="1">
      <c r="A12" s="9" t="s">
        <v>20</v>
      </c>
      <c r="B12" s="9" t="s">
        <v>21</v>
      </c>
      <c r="C12" s="10">
        <f t="shared" si="1"/>
        <v>14149</v>
      </c>
      <c r="D12" s="11">
        <v>14149</v>
      </c>
      <c r="E12" s="11">
        <v>0</v>
      </c>
      <c r="F12" s="10">
        <f t="shared" si="2"/>
        <v>13372</v>
      </c>
      <c r="G12" s="11">
        <v>13372</v>
      </c>
      <c r="H12" s="11">
        <v>0</v>
      </c>
    </row>
    <row r="13" spans="1:8" ht="15.6" customHeight="1">
      <c r="A13" s="9">
        <v>30108</v>
      </c>
      <c r="B13" s="9" t="s">
        <v>22</v>
      </c>
      <c r="C13" s="10">
        <f t="shared" si="1"/>
        <v>2597</v>
      </c>
      <c r="D13" s="11">
        <v>2597</v>
      </c>
      <c r="E13" s="11">
        <v>0</v>
      </c>
      <c r="F13" s="10">
        <f t="shared" si="2"/>
        <v>2056</v>
      </c>
      <c r="G13" s="11">
        <v>2056</v>
      </c>
      <c r="H13" s="11">
        <v>0</v>
      </c>
    </row>
    <row r="14" spans="1:8" ht="15.6" customHeight="1">
      <c r="A14" s="9">
        <v>30109</v>
      </c>
      <c r="B14" s="9" t="s">
        <v>23</v>
      </c>
      <c r="C14" s="12">
        <f t="shared" si="1"/>
        <v>429</v>
      </c>
      <c r="D14" s="11">
        <v>429</v>
      </c>
      <c r="E14" s="11">
        <v>0</v>
      </c>
      <c r="F14" s="10">
        <f t="shared" si="2"/>
        <v>225</v>
      </c>
      <c r="G14" s="11">
        <v>225</v>
      </c>
      <c r="H14" s="11">
        <v>0</v>
      </c>
    </row>
    <row r="15" spans="1:8" ht="16.899999999999999" customHeight="1">
      <c r="A15" s="9">
        <v>30199</v>
      </c>
      <c r="B15" s="13" t="s">
        <v>24</v>
      </c>
      <c r="C15" s="10">
        <f t="shared" si="1"/>
        <v>12816</v>
      </c>
      <c r="D15" s="14">
        <v>12816</v>
      </c>
      <c r="E15" s="11">
        <v>0</v>
      </c>
      <c r="F15" s="10">
        <f t="shared" si="2"/>
        <v>6079</v>
      </c>
      <c r="G15" s="11">
        <v>6079</v>
      </c>
      <c r="H15" s="11">
        <v>0</v>
      </c>
    </row>
    <row r="16" spans="1:8" ht="16.899999999999999" customHeight="1">
      <c r="A16" s="9" t="s">
        <v>25</v>
      </c>
      <c r="B16" s="9" t="s">
        <v>26</v>
      </c>
      <c r="C16" s="15">
        <f t="shared" ref="C16:H16" si="3">SUM(C17:C43)</f>
        <v>88917</v>
      </c>
      <c r="D16" s="10">
        <f t="shared" si="3"/>
        <v>87799</v>
      </c>
      <c r="E16" s="10">
        <f t="shared" si="3"/>
        <v>1118</v>
      </c>
      <c r="F16" s="10">
        <f t="shared" si="3"/>
        <v>20295</v>
      </c>
      <c r="G16" s="10">
        <f t="shared" si="3"/>
        <v>20295</v>
      </c>
      <c r="H16" s="10">
        <f t="shared" si="3"/>
        <v>0</v>
      </c>
    </row>
    <row r="17" spans="1:8" ht="16.899999999999999" customHeight="1">
      <c r="A17" s="9" t="s">
        <v>27</v>
      </c>
      <c r="B17" s="9" t="s">
        <v>28</v>
      </c>
      <c r="C17" s="10">
        <f t="shared" ref="C17:C43" si="4">SUM(D17,E17)</f>
        <v>3994</v>
      </c>
      <c r="D17" s="11">
        <v>3994</v>
      </c>
      <c r="E17" s="11">
        <v>0</v>
      </c>
      <c r="F17" s="10">
        <f t="shared" ref="F17:F43" si="5">SUM(G17,H17)</f>
        <v>1372</v>
      </c>
      <c r="G17" s="11">
        <v>1372</v>
      </c>
      <c r="H17" s="11">
        <v>0</v>
      </c>
    </row>
    <row r="18" spans="1:8" ht="16.899999999999999" customHeight="1">
      <c r="A18" s="9" t="s">
        <v>29</v>
      </c>
      <c r="B18" s="9" t="s">
        <v>30</v>
      </c>
      <c r="C18" s="10">
        <f t="shared" si="4"/>
        <v>1531</v>
      </c>
      <c r="D18" s="11">
        <v>1531</v>
      </c>
      <c r="E18" s="11">
        <v>0</v>
      </c>
      <c r="F18" s="10">
        <f t="shared" si="5"/>
        <v>268</v>
      </c>
      <c r="G18" s="11">
        <v>268</v>
      </c>
      <c r="H18" s="11">
        <v>0</v>
      </c>
    </row>
    <row r="19" spans="1:8" ht="16.899999999999999" customHeight="1">
      <c r="A19" s="9" t="s">
        <v>31</v>
      </c>
      <c r="B19" s="9" t="s">
        <v>32</v>
      </c>
      <c r="C19" s="10">
        <f t="shared" si="4"/>
        <v>122</v>
      </c>
      <c r="D19" s="11">
        <v>122</v>
      </c>
      <c r="E19" s="11">
        <v>0</v>
      </c>
      <c r="F19" s="10">
        <f t="shared" si="5"/>
        <v>52</v>
      </c>
      <c r="G19" s="11">
        <v>52</v>
      </c>
      <c r="H19" s="11">
        <v>0</v>
      </c>
    </row>
    <row r="20" spans="1:8" ht="16.899999999999999" customHeight="1">
      <c r="A20" s="9" t="s">
        <v>33</v>
      </c>
      <c r="B20" s="9" t="s">
        <v>34</v>
      </c>
      <c r="C20" s="10">
        <f t="shared" si="4"/>
        <v>5</v>
      </c>
      <c r="D20" s="11">
        <v>5</v>
      </c>
      <c r="E20" s="11">
        <v>0</v>
      </c>
      <c r="F20" s="10">
        <f t="shared" si="5"/>
        <v>4</v>
      </c>
      <c r="G20" s="11">
        <v>4</v>
      </c>
      <c r="H20" s="11">
        <v>0</v>
      </c>
    </row>
    <row r="21" spans="1:8" ht="16.899999999999999" customHeight="1">
      <c r="A21" s="9" t="s">
        <v>35</v>
      </c>
      <c r="B21" s="9" t="s">
        <v>36</v>
      </c>
      <c r="C21" s="10">
        <f t="shared" si="4"/>
        <v>692</v>
      </c>
      <c r="D21" s="11">
        <v>692</v>
      </c>
      <c r="E21" s="11">
        <v>0</v>
      </c>
      <c r="F21" s="10">
        <f t="shared" si="5"/>
        <v>259</v>
      </c>
      <c r="G21" s="11">
        <v>259</v>
      </c>
      <c r="H21" s="11">
        <v>0</v>
      </c>
    </row>
    <row r="22" spans="1:8" ht="16.899999999999999" customHeight="1">
      <c r="A22" s="9" t="s">
        <v>37</v>
      </c>
      <c r="B22" s="9" t="s">
        <v>38</v>
      </c>
      <c r="C22" s="10">
        <f t="shared" si="4"/>
        <v>2447</v>
      </c>
      <c r="D22" s="11">
        <v>2447</v>
      </c>
      <c r="E22" s="11">
        <v>0</v>
      </c>
      <c r="F22" s="10">
        <f t="shared" si="5"/>
        <v>1518</v>
      </c>
      <c r="G22" s="11">
        <v>1518</v>
      </c>
      <c r="H22" s="11">
        <v>0</v>
      </c>
    </row>
    <row r="23" spans="1:8" ht="16.899999999999999" customHeight="1">
      <c r="A23" s="9" t="s">
        <v>39</v>
      </c>
      <c r="B23" s="9" t="s">
        <v>40</v>
      </c>
      <c r="C23" s="10">
        <f t="shared" si="4"/>
        <v>1069</v>
      </c>
      <c r="D23" s="11">
        <v>1069</v>
      </c>
      <c r="E23" s="11">
        <v>0</v>
      </c>
      <c r="F23" s="10">
        <f t="shared" si="5"/>
        <v>300</v>
      </c>
      <c r="G23" s="11">
        <v>300</v>
      </c>
      <c r="H23" s="11">
        <v>0</v>
      </c>
    </row>
    <row r="24" spans="1:8" ht="16.899999999999999" customHeight="1">
      <c r="A24" s="9" t="s">
        <v>41</v>
      </c>
      <c r="B24" s="9" t="s">
        <v>42</v>
      </c>
      <c r="C24" s="10">
        <f t="shared" si="4"/>
        <v>4960</v>
      </c>
      <c r="D24" s="11">
        <v>4960</v>
      </c>
      <c r="E24" s="11">
        <v>0</v>
      </c>
      <c r="F24" s="10">
        <f t="shared" si="5"/>
        <v>4049</v>
      </c>
      <c r="G24" s="11">
        <v>4049</v>
      </c>
      <c r="H24" s="11">
        <v>0</v>
      </c>
    </row>
    <row r="25" spans="1:8" ht="16.899999999999999" customHeight="1">
      <c r="A25" s="9" t="s">
        <v>43</v>
      </c>
      <c r="B25" s="9" t="s">
        <v>44</v>
      </c>
      <c r="C25" s="10">
        <f t="shared" si="4"/>
        <v>1589</v>
      </c>
      <c r="D25" s="11">
        <v>1589</v>
      </c>
      <c r="E25" s="11">
        <v>0</v>
      </c>
      <c r="F25" s="10">
        <f t="shared" si="5"/>
        <v>935</v>
      </c>
      <c r="G25" s="11">
        <v>935</v>
      </c>
      <c r="H25" s="11">
        <v>0</v>
      </c>
    </row>
    <row r="26" spans="1:8" ht="16.899999999999999" customHeight="1">
      <c r="A26" s="9" t="s">
        <v>45</v>
      </c>
      <c r="B26" s="9" t="s">
        <v>46</v>
      </c>
      <c r="C26" s="10">
        <f t="shared" si="4"/>
        <v>5111</v>
      </c>
      <c r="D26" s="11">
        <v>5111</v>
      </c>
      <c r="E26" s="11">
        <v>0</v>
      </c>
      <c r="F26" s="10">
        <f t="shared" si="5"/>
        <v>988</v>
      </c>
      <c r="G26" s="11">
        <v>988</v>
      </c>
      <c r="H26" s="11">
        <v>0</v>
      </c>
    </row>
    <row r="27" spans="1:8" ht="16.899999999999999" customHeight="1">
      <c r="A27" s="9" t="s">
        <v>47</v>
      </c>
      <c r="B27" s="9" t="s">
        <v>48</v>
      </c>
      <c r="C27" s="10">
        <f t="shared" si="4"/>
        <v>50</v>
      </c>
      <c r="D27" s="11">
        <v>50</v>
      </c>
      <c r="E27" s="11">
        <v>0</v>
      </c>
      <c r="F27" s="10">
        <f t="shared" si="5"/>
        <v>7</v>
      </c>
      <c r="G27" s="11">
        <v>7</v>
      </c>
      <c r="H27" s="11">
        <v>0</v>
      </c>
    </row>
    <row r="28" spans="1:8" ht="16.899999999999999" customHeight="1">
      <c r="A28" s="9" t="s">
        <v>49</v>
      </c>
      <c r="B28" s="9" t="s">
        <v>50</v>
      </c>
      <c r="C28" s="10">
        <f t="shared" si="4"/>
        <v>5851</v>
      </c>
      <c r="D28" s="11">
        <v>5851</v>
      </c>
      <c r="E28" s="11">
        <v>0</v>
      </c>
      <c r="F28" s="10">
        <f t="shared" si="5"/>
        <v>782</v>
      </c>
      <c r="G28" s="11">
        <v>782</v>
      </c>
      <c r="H28" s="11">
        <v>0</v>
      </c>
    </row>
    <row r="29" spans="1:8" ht="16.899999999999999" customHeight="1">
      <c r="A29" s="9" t="s">
        <v>51</v>
      </c>
      <c r="B29" s="9" t="s">
        <v>52</v>
      </c>
      <c r="C29" s="10">
        <f t="shared" si="4"/>
        <v>2282</v>
      </c>
      <c r="D29" s="11">
        <v>2282</v>
      </c>
      <c r="E29" s="11">
        <v>0</v>
      </c>
      <c r="F29" s="10">
        <f t="shared" si="5"/>
        <v>118</v>
      </c>
      <c r="G29" s="11">
        <v>118</v>
      </c>
      <c r="H29" s="11">
        <v>0</v>
      </c>
    </row>
    <row r="30" spans="1:8" ht="16.899999999999999" customHeight="1">
      <c r="A30" s="9" t="s">
        <v>53</v>
      </c>
      <c r="B30" s="9" t="s">
        <v>54</v>
      </c>
      <c r="C30" s="10">
        <f t="shared" si="4"/>
        <v>819</v>
      </c>
      <c r="D30" s="11">
        <v>819</v>
      </c>
      <c r="E30" s="11">
        <v>0</v>
      </c>
      <c r="F30" s="10">
        <f t="shared" si="5"/>
        <v>114</v>
      </c>
      <c r="G30" s="11">
        <v>114</v>
      </c>
      <c r="H30" s="11">
        <v>0</v>
      </c>
    </row>
    <row r="31" spans="1:8" ht="16.899999999999999" customHeight="1">
      <c r="A31" s="9" t="s">
        <v>55</v>
      </c>
      <c r="B31" s="9" t="s">
        <v>56</v>
      </c>
      <c r="C31" s="10">
        <f t="shared" si="4"/>
        <v>2875</v>
      </c>
      <c r="D31" s="11">
        <v>2875</v>
      </c>
      <c r="E31" s="11">
        <v>0</v>
      </c>
      <c r="F31" s="10">
        <f t="shared" si="5"/>
        <v>204</v>
      </c>
      <c r="G31" s="11">
        <v>204</v>
      </c>
      <c r="H31" s="11">
        <v>0</v>
      </c>
    </row>
    <row r="32" spans="1:8" ht="16.899999999999999" customHeight="1">
      <c r="A32" s="9" t="s">
        <v>57</v>
      </c>
      <c r="B32" s="9" t="s">
        <v>58</v>
      </c>
      <c r="C32" s="10">
        <f t="shared" si="4"/>
        <v>283</v>
      </c>
      <c r="D32" s="11">
        <v>283</v>
      </c>
      <c r="E32" s="11">
        <v>0</v>
      </c>
      <c r="F32" s="10">
        <f t="shared" si="5"/>
        <v>44</v>
      </c>
      <c r="G32" s="11">
        <v>44</v>
      </c>
      <c r="H32" s="11">
        <v>0</v>
      </c>
    </row>
    <row r="33" spans="1:8" ht="16.899999999999999" customHeight="1">
      <c r="A33" s="9" t="s">
        <v>59</v>
      </c>
      <c r="B33" s="9" t="s">
        <v>60</v>
      </c>
      <c r="C33" s="10">
        <f t="shared" si="4"/>
        <v>7855</v>
      </c>
      <c r="D33" s="11">
        <v>7855</v>
      </c>
      <c r="E33" s="11">
        <v>0</v>
      </c>
      <c r="F33" s="10">
        <f t="shared" si="5"/>
        <v>766</v>
      </c>
      <c r="G33" s="11">
        <v>766</v>
      </c>
      <c r="H33" s="11">
        <v>0</v>
      </c>
    </row>
    <row r="34" spans="1:8" ht="16.899999999999999" customHeight="1">
      <c r="A34" s="9" t="s">
        <v>61</v>
      </c>
      <c r="B34" s="9" t="s">
        <v>62</v>
      </c>
      <c r="C34" s="10">
        <f t="shared" si="4"/>
        <v>256</v>
      </c>
      <c r="D34" s="11">
        <v>256</v>
      </c>
      <c r="E34" s="11">
        <v>0</v>
      </c>
      <c r="F34" s="10">
        <f t="shared" si="5"/>
        <v>2</v>
      </c>
      <c r="G34" s="11">
        <v>2</v>
      </c>
      <c r="H34" s="11">
        <v>0</v>
      </c>
    </row>
    <row r="35" spans="1:8" ht="16.899999999999999" customHeight="1">
      <c r="A35" s="9" t="s">
        <v>63</v>
      </c>
      <c r="B35" s="9" t="s">
        <v>64</v>
      </c>
      <c r="C35" s="10">
        <f t="shared" si="4"/>
        <v>215</v>
      </c>
      <c r="D35" s="11">
        <v>215</v>
      </c>
      <c r="E35" s="11">
        <v>0</v>
      </c>
      <c r="F35" s="10">
        <f t="shared" si="5"/>
        <v>13</v>
      </c>
      <c r="G35" s="11">
        <v>13</v>
      </c>
      <c r="H35" s="11">
        <v>0</v>
      </c>
    </row>
    <row r="36" spans="1:8" ht="16.899999999999999" customHeight="1">
      <c r="A36" s="9" t="s">
        <v>65</v>
      </c>
      <c r="B36" s="9" t="s">
        <v>66</v>
      </c>
      <c r="C36" s="10">
        <f t="shared" si="4"/>
        <v>8486</v>
      </c>
      <c r="D36" s="11">
        <v>8486</v>
      </c>
      <c r="E36" s="11">
        <v>0</v>
      </c>
      <c r="F36" s="10">
        <f t="shared" si="5"/>
        <v>1393</v>
      </c>
      <c r="G36" s="11">
        <v>1393</v>
      </c>
      <c r="H36" s="11">
        <v>0</v>
      </c>
    </row>
    <row r="37" spans="1:8" ht="16.899999999999999" customHeight="1">
      <c r="A37" s="9" t="s">
        <v>67</v>
      </c>
      <c r="B37" s="9" t="s">
        <v>68</v>
      </c>
      <c r="C37" s="10">
        <f t="shared" si="4"/>
        <v>5315</v>
      </c>
      <c r="D37" s="11">
        <v>5297</v>
      </c>
      <c r="E37" s="11">
        <v>18</v>
      </c>
      <c r="F37" s="10">
        <f t="shared" si="5"/>
        <v>76</v>
      </c>
      <c r="G37" s="11">
        <v>76</v>
      </c>
      <c r="H37" s="11">
        <v>0</v>
      </c>
    </row>
    <row r="38" spans="1:8" ht="16.899999999999999" customHeight="1">
      <c r="A38" s="9" t="s">
        <v>69</v>
      </c>
      <c r="B38" s="9" t="s">
        <v>70</v>
      </c>
      <c r="C38" s="10">
        <f t="shared" si="4"/>
        <v>1037</v>
      </c>
      <c r="D38" s="11">
        <v>1037</v>
      </c>
      <c r="E38" s="11">
        <v>0</v>
      </c>
      <c r="F38" s="10">
        <f t="shared" si="5"/>
        <v>958</v>
      </c>
      <c r="G38" s="11">
        <v>958</v>
      </c>
      <c r="H38" s="11">
        <v>0</v>
      </c>
    </row>
    <row r="39" spans="1:8" ht="16.899999999999999" customHeight="1">
      <c r="A39" s="9" t="s">
        <v>71</v>
      </c>
      <c r="B39" s="9" t="s">
        <v>72</v>
      </c>
      <c r="C39" s="10">
        <f t="shared" si="4"/>
        <v>458</v>
      </c>
      <c r="D39" s="11">
        <v>458</v>
      </c>
      <c r="E39" s="11">
        <v>0</v>
      </c>
      <c r="F39" s="10">
        <f t="shared" si="5"/>
        <v>292</v>
      </c>
      <c r="G39" s="11">
        <v>292</v>
      </c>
      <c r="H39" s="11">
        <v>0</v>
      </c>
    </row>
    <row r="40" spans="1:8" ht="16.899999999999999" customHeight="1">
      <c r="A40" s="9" t="s">
        <v>73</v>
      </c>
      <c r="B40" s="9" t="s">
        <v>74</v>
      </c>
      <c r="C40" s="10">
        <f t="shared" si="4"/>
        <v>1744</v>
      </c>
      <c r="D40" s="11">
        <v>1744</v>
      </c>
      <c r="E40" s="11">
        <v>0</v>
      </c>
      <c r="F40" s="10">
        <f t="shared" si="5"/>
        <v>1172</v>
      </c>
      <c r="G40" s="11">
        <v>1172</v>
      </c>
      <c r="H40" s="11">
        <v>0</v>
      </c>
    </row>
    <row r="41" spans="1:8" ht="16.899999999999999" customHeight="1">
      <c r="A41" s="9" t="s">
        <v>75</v>
      </c>
      <c r="B41" s="9" t="s">
        <v>76</v>
      </c>
      <c r="C41" s="10">
        <f t="shared" si="4"/>
        <v>3929</v>
      </c>
      <c r="D41" s="11">
        <v>3929</v>
      </c>
      <c r="E41" s="11">
        <v>0</v>
      </c>
      <c r="F41" s="10">
        <f t="shared" si="5"/>
        <v>2978</v>
      </c>
      <c r="G41" s="11">
        <v>2978</v>
      </c>
      <c r="H41" s="11">
        <v>0</v>
      </c>
    </row>
    <row r="42" spans="1:8" ht="16.899999999999999" customHeight="1">
      <c r="A42" s="9" t="s">
        <v>77</v>
      </c>
      <c r="B42" s="9" t="s">
        <v>78</v>
      </c>
      <c r="C42" s="10">
        <f t="shared" si="4"/>
        <v>70</v>
      </c>
      <c r="D42" s="11">
        <v>70</v>
      </c>
      <c r="E42" s="11">
        <v>0</v>
      </c>
      <c r="F42" s="10">
        <f t="shared" si="5"/>
        <v>10</v>
      </c>
      <c r="G42" s="11">
        <v>10</v>
      </c>
      <c r="H42" s="11">
        <v>0</v>
      </c>
    </row>
    <row r="43" spans="1:8" ht="16.899999999999999" customHeight="1">
      <c r="A43" s="9" t="s">
        <v>79</v>
      </c>
      <c r="B43" s="9" t="s">
        <v>80</v>
      </c>
      <c r="C43" s="10">
        <f t="shared" si="4"/>
        <v>25872</v>
      </c>
      <c r="D43" s="11">
        <v>24772</v>
      </c>
      <c r="E43" s="11">
        <v>1100</v>
      </c>
      <c r="F43" s="10">
        <f t="shared" si="5"/>
        <v>1621</v>
      </c>
      <c r="G43" s="11">
        <v>1621</v>
      </c>
      <c r="H43" s="11">
        <v>0</v>
      </c>
    </row>
    <row r="44" spans="1:8" ht="16.899999999999999" customHeight="1">
      <c r="A44" s="9" t="s">
        <v>81</v>
      </c>
      <c r="B44" s="9" t="s">
        <v>82</v>
      </c>
      <c r="C44" s="10">
        <f t="shared" ref="C44:H44" si="6">SUM(C45:C60)</f>
        <v>183764</v>
      </c>
      <c r="D44" s="10">
        <f t="shared" si="6"/>
        <v>183764</v>
      </c>
      <c r="E44" s="10">
        <f t="shared" si="6"/>
        <v>0</v>
      </c>
      <c r="F44" s="10">
        <f t="shared" si="6"/>
        <v>58073</v>
      </c>
      <c r="G44" s="10">
        <f t="shared" si="6"/>
        <v>58073</v>
      </c>
      <c r="H44" s="10">
        <f t="shared" si="6"/>
        <v>0</v>
      </c>
    </row>
    <row r="45" spans="1:8" ht="16.899999999999999" customHeight="1">
      <c r="A45" s="9" t="s">
        <v>83</v>
      </c>
      <c r="B45" s="9" t="s">
        <v>84</v>
      </c>
      <c r="C45" s="10">
        <f t="shared" ref="C45:C60" si="7">SUM(D45,E45)</f>
        <v>2666</v>
      </c>
      <c r="D45" s="11">
        <v>2666</v>
      </c>
      <c r="E45" s="11">
        <v>0</v>
      </c>
      <c r="F45" s="10">
        <f t="shared" ref="F45:F60" si="8">SUM(G45,H45)</f>
        <v>2560</v>
      </c>
      <c r="G45" s="11">
        <v>2560</v>
      </c>
      <c r="H45" s="11">
        <v>0</v>
      </c>
    </row>
    <row r="46" spans="1:8" ht="16.899999999999999" customHeight="1">
      <c r="A46" s="9" t="s">
        <v>85</v>
      </c>
      <c r="B46" s="9" t="s">
        <v>86</v>
      </c>
      <c r="C46" s="10">
        <f t="shared" si="7"/>
        <v>28552</v>
      </c>
      <c r="D46" s="11">
        <v>28552</v>
      </c>
      <c r="E46" s="11">
        <v>0</v>
      </c>
      <c r="F46" s="10">
        <f t="shared" si="8"/>
        <v>27374</v>
      </c>
      <c r="G46" s="11">
        <v>27374</v>
      </c>
      <c r="H46" s="11">
        <v>0</v>
      </c>
    </row>
    <row r="47" spans="1:8" ht="16.899999999999999" customHeight="1">
      <c r="A47" s="9" t="s">
        <v>87</v>
      </c>
      <c r="B47" s="9" t="s">
        <v>88</v>
      </c>
      <c r="C47" s="10">
        <f t="shared" si="7"/>
        <v>368</v>
      </c>
      <c r="D47" s="11">
        <v>368</v>
      </c>
      <c r="E47" s="11">
        <v>0</v>
      </c>
      <c r="F47" s="10">
        <f t="shared" si="8"/>
        <v>237</v>
      </c>
      <c r="G47" s="11">
        <v>237</v>
      </c>
      <c r="H47" s="11">
        <v>0</v>
      </c>
    </row>
    <row r="48" spans="1:8" ht="16.899999999999999" customHeight="1">
      <c r="A48" s="9" t="s">
        <v>89</v>
      </c>
      <c r="B48" s="9" t="s">
        <v>90</v>
      </c>
      <c r="C48" s="10">
        <f t="shared" si="7"/>
        <v>1019</v>
      </c>
      <c r="D48" s="11">
        <v>1019</v>
      </c>
      <c r="E48" s="11">
        <v>0</v>
      </c>
      <c r="F48" s="10">
        <f t="shared" si="8"/>
        <v>740</v>
      </c>
      <c r="G48" s="11">
        <v>740</v>
      </c>
      <c r="H48" s="11">
        <v>0</v>
      </c>
    </row>
    <row r="49" spans="1:8" ht="16.899999999999999" customHeight="1">
      <c r="A49" s="9" t="s">
        <v>91</v>
      </c>
      <c r="B49" s="9" t="s">
        <v>92</v>
      </c>
      <c r="C49" s="10">
        <f t="shared" si="7"/>
        <v>1678</v>
      </c>
      <c r="D49" s="11">
        <v>1678</v>
      </c>
      <c r="E49" s="11">
        <v>0</v>
      </c>
      <c r="F49" s="10">
        <f t="shared" si="8"/>
        <v>856</v>
      </c>
      <c r="G49" s="11">
        <v>856</v>
      </c>
      <c r="H49" s="11">
        <v>0</v>
      </c>
    </row>
    <row r="50" spans="1:8" ht="16.899999999999999" customHeight="1">
      <c r="A50" s="9" t="s">
        <v>93</v>
      </c>
      <c r="B50" s="9" t="s">
        <v>94</v>
      </c>
      <c r="C50" s="10">
        <f t="shared" si="7"/>
        <v>282</v>
      </c>
      <c r="D50" s="11">
        <v>282</v>
      </c>
      <c r="E50" s="11">
        <v>0</v>
      </c>
      <c r="F50" s="10">
        <f t="shared" si="8"/>
        <v>6</v>
      </c>
      <c r="G50" s="11">
        <v>6</v>
      </c>
      <c r="H50" s="11">
        <v>0</v>
      </c>
    </row>
    <row r="51" spans="1:8" ht="16.899999999999999" customHeight="1">
      <c r="A51" s="9" t="s">
        <v>95</v>
      </c>
      <c r="B51" s="9" t="s">
        <v>96</v>
      </c>
      <c r="C51" s="10">
        <f t="shared" si="7"/>
        <v>270</v>
      </c>
      <c r="D51" s="11">
        <v>270</v>
      </c>
      <c r="E51" s="11">
        <v>0</v>
      </c>
      <c r="F51" s="10">
        <f t="shared" si="8"/>
        <v>168</v>
      </c>
      <c r="G51" s="11">
        <v>168</v>
      </c>
      <c r="H51" s="11">
        <v>0</v>
      </c>
    </row>
    <row r="52" spans="1:8" ht="16.899999999999999" customHeight="1">
      <c r="A52" s="9" t="s">
        <v>97</v>
      </c>
      <c r="B52" s="9" t="s">
        <v>98</v>
      </c>
      <c r="C52" s="10">
        <f t="shared" si="7"/>
        <v>2301</v>
      </c>
      <c r="D52" s="11">
        <v>2301</v>
      </c>
      <c r="E52" s="11">
        <v>0</v>
      </c>
      <c r="F52" s="10">
        <f t="shared" si="8"/>
        <v>447</v>
      </c>
      <c r="G52" s="11">
        <v>447</v>
      </c>
      <c r="H52" s="11">
        <v>0</v>
      </c>
    </row>
    <row r="53" spans="1:8" ht="16.899999999999999" customHeight="1">
      <c r="A53" s="9" t="s">
        <v>99</v>
      </c>
      <c r="B53" s="9" t="s">
        <v>100</v>
      </c>
      <c r="C53" s="10">
        <f t="shared" si="7"/>
        <v>8886</v>
      </c>
      <c r="D53" s="11">
        <v>8886</v>
      </c>
      <c r="E53" s="11">
        <v>0</v>
      </c>
      <c r="F53" s="10">
        <f t="shared" si="8"/>
        <v>5354</v>
      </c>
      <c r="G53" s="11">
        <v>5354</v>
      </c>
      <c r="H53" s="11">
        <v>0</v>
      </c>
    </row>
    <row r="54" spans="1:8" ht="16.899999999999999" customHeight="1">
      <c r="A54" s="9" t="s">
        <v>101</v>
      </c>
      <c r="B54" s="9" t="s">
        <v>102</v>
      </c>
      <c r="C54" s="10">
        <f t="shared" si="7"/>
        <v>0</v>
      </c>
      <c r="D54" s="11">
        <v>0</v>
      </c>
      <c r="E54" s="11">
        <v>0</v>
      </c>
      <c r="F54" s="10">
        <f t="shared" si="8"/>
        <v>0</v>
      </c>
      <c r="G54" s="11">
        <v>0</v>
      </c>
      <c r="H54" s="11">
        <v>0</v>
      </c>
    </row>
    <row r="55" spans="1:8" ht="16.899999999999999" customHeight="1">
      <c r="A55" s="9" t="s">
        <v>103</v>
      </c>
      <c r="B55" s="9" t="s">
        <v>104</v>
      </c>
      <c r="C55" s="10">
        <f t="shared" si="7"/>
        <v>8457</v>
      </c>
      <c r="D55" s="11">
        <v>8457</v>
      </c>
      <c r="E55" s="11">
        <v>0</v>
      </c>
      <c r="F55" s="10">
        <f t="shared" si="8"/>
        <v>8188</v>
      </c>
      <c r="G55" s="11">
        <v>8188</v>
      </c>
      <c r="H55" s="11">
        <v>0</v>
      </c>
    </row>
    <row r="56" spans="1:8" ht="16.899999999999999" customHeight="1">
      <c r="A56" s="9" t="s">
        <v>105</v>
      </c>
      <c r="B56" s="9" t="s">
        <v>106</v>
      </c>
      <c r="C56" s="10">
        <f t="shared" si="7"/>
        <v>4717</v>
      </c>
      <c r="D56" s="11">
        <v>4717</v>
      </c>
      <c r="E56" s="11">
        <v>0</v>
      </c>
      <c r="F56" s="10">
        <f t="shared" si="8"/>
        <v>4680</v>
      </c>
      <c r="G56" s="11">
        <v>4680</v>
      </c>
      <c r="H56" s="11">
        <v>0</v>
      </c>
    </row>
    <row r="57" spans="1:8" ht="16.899999999999999" customHeight="1">
      <c r="A57" s="9" t="s">
        <v>107</v>
      </c>
      <c r="B57" s="9" t="s">
        <v>108</v>
      </c>
      <c r="C57" s="10">
        <f t="shared" si="7"/>
        <v>200</v>
      </c>
      <c r="D57" s="11">
        <v>200</v>
      </c>
      <c r="E57" s="11">
        <v>0</v>
      </c>
      <c r="F57" s="10">
        <f t="shared" si="8"/>
        <v>0</v>
      </c>
      <c r="G57" s="11">
        <v>0</v>
      </c>
      <c r="H57" s="11">
        <v>0</v>
      </c>
    </row>
    <row r="58" spans="1:8" ht="15.6" customHeight="1">
      <c r="A58" s="9">
        <v>30314</v>
      </c>
      <c r="B58" s="9" t="s">
        <v>109</v>
      </c>
      <c r="C58" s="10">
        <f t="shared" si="7"/>
        <v>7694</v>
      </c>
      <c r="D58" s="11">
        <v>7694</v>
      </c>
      <c r="E58" s="11">
        <v>0</v>
      </c>
      <c r="F58" s="10">
        <f t="shared" si="8"/>
        <v>6966</v>
      </c>
      <c r="G58" s="11">
        <v>6966</v>
      </c>
      <c r="H58" s="11">
        <v>0</v>
      </c>
    </row>
    <row r="59" spans="1:8" ht="15.6" customHeight="1">
      <c r="A59" s="9">
        <v>30315</v>
      </c>
      <c r="B59" s="9" t="s">
        <v>110</v>
      </c>
      <c r="C59" s="10">
        <f t="shared" si="7"/>
        <v>1</v>
      </c>
      <c r="D59" s="11">
        <v>1</v>
      </c>
      <c r="E59" s="11">
        <v>0</v>
      </c>
      <c r="F59" s="10">
        <f t="shared" si="8"/>
        <v>1</v>
      </c>
      <c r="G59" s="11">
        <v>1</v>
      </c>
      <c r="H59" s="11">
        <v>0</v>
      </c>
    </row>
    <row r="60" spans="1:8" ht="16.899999999999999" customHeight="1">
      <c r="A60" s="9" t="s">
        <v>111</v>
      </c>
      <c r="B60" s="9" t="s">
        <v>112</v>
      </c>
      <c r="C60" s="10">
        <f t="shared" si="7"/>
        <v>116673</v>
      </c>
      <c r="D60" s="11">
        <v>116673</v>
      </c>
      <c r="E60" s="11">
        <v>0</v>
      </c>
      <c r="F60" s="10">
        <f t="shared" si="8"/>
        <v>496</v>
      </c>
      <c r="G60" s="11">
        <v>496</v>
      </c>
      <c r="H60" s="11">
        <v>0</v>
      </c>
    </row>
    <row r="61" spans="1:8" ht="16.899999999999999" customHeight="1">
      <c r="A61" s="9" t="s">
        <v>113</v>
      </c>
      <c r="B61" s="9" t="s">
        <v>114</v>
      </c>
      <c r="C61" s="10">
        <f t="shared" ref="C61:H61" si="9">SUM(C62:C65)</f>
        <v>36514</v>
      </c>
      <c r="D61" s="10">
        <f t="shared" si="9"/>
        <v>36457</v>
      </c>
      <c r="E61" s="10">
        <f t="shared" si="9"/>
        <v>57</v>
      </c>
      <c r="F61" s="10">
        <f t="shared" si="9"/>
        <v>0</v>
      </c>
      <c r="G61" s="10">
        <f t="shared" si="9"/>
        <v>0</v>
      </c>
      <c r="H61" s="10">
        <f t="shared" si="9"/>
        <v>0</v>
      </c>
    </row>
    <row r="62" spans="1:8" ht="16.899999999999999" customHeight="1">
      <c r="A62" s="9" t="s">
        <v>115</v>
      </c>
      <c r="B62" s="9" t="s">
        <v>116</v>
      </c>
      <c r="C62" s="10">
        <f t="shared" ref="C62:C68" si="10">SUM(D62,E62)</f>
        <v>7386</v>
      </c>
      <c r="D62" s="11">
        <v>7329</v>
      </c>
      <c r="E62" s="11">
        <v>57</v>
      </c>
      <c r="F62" s="10">
        <f t="shared" ref="F62:F68" si="11">SUM(G62,H62)</f>
        <v>0</v>
      </c>
      <c r="G62" s="11">
        <v>0</v>
      </c>
      <c r="H62" s="11">
        <v>0</v>
      </c>
    </row>
    <row r="63" spans="1:8" ht="16.899999999999999" customHeight="1">
      <c r="A63" s="9" t="s">
        <v>117</v>
      </c>
      <c r="B63" s="9" t="s">
        <v>118</v>
      </c>
      <c r="C63" s="10">
        <f t="shared" si="10"/>
        <v>185</v>
      </c>
      <c r="D63" s="11">
        <v>185</v>
      </c>
      <c r="E63" s="11">
        <v>0</v>
      </c>
      <c r="F63" s="10">
        <f t="shared" si="11"/>
        <v>0</v>
      </c>
      <c r="G63" s="11">
        <v>0</v>
      </c>
      <c r="H63" s="11">
        <v>0</v>
      </c>
    </row>
    <row r="64" spans="1:8" ht="16.899999999999999" customHeight="1">
      <c r="A64" s="9" t="s">
        <v>119</v>
      </c>
      <c r="B64" s="9" t="s">
        <v>120</v>
      </c>
      <c r="C64" s="10">
        <f t="shared" si="10"/>
        <v>48</v>
      </c>
      <c r="D64" s="11">
        <v>48</v>
      </c>
      <c r="E64" s="11">
        <v>0</v>
      </c>
      <c r="F64" s="10">
        <f t="shared" si="11"/>
        <v>0</v>
      </c>
      <c r="G64" s="11">
        <v>0</v>
      </c>
      <c r="H64" s="11">
        <v>0</v>
      </c>
    </row>
    <row r="65" spans="1:8" ht="16.899999999999999" customHeight="1">
      <c r="A65" s="9" t="s">
        <v>121</v>
      </c>
      <c r="B65" s="9" t="s">
        <v>122</v>
      </c>
      <c r="C65" s="10">
        <f t="shared" si="10"/>
        <v>28895</v>
      </c>
      <c r="D65" s="11">
        <v>28895</v>
      </c>
      <c r="E65" s="11">
        <v>0</v>
      </c>
      <c r="F65" s="10">
        <f t="shared" si="11"/>
        <v>0</v>
      </c>
      <c r="G65" s="11">
        <v>0</v>
      </c>
      <c r="H65" s="11">
        <v>0</v>
      </c>
    </row>
    <row r="66" spans="1:8" ht="16.899999999999999" customHeight="1">
      <c r="A66" s="9" t="s">
        <v>123</v>
      </c>
      <c r="B66" s="9" t="s">
        <v>124</v>
      </c>
      <c r="C66" s="10">
        <f t="shared" si="10"/>
        <v>0</v>
      </c>
      <c r="D66" s="10">
        <f>SUM(D67:D68)</f>
        <v>0</v>
      </c>
      <c r="E66" s="10">
        <f>SUM(E67:E68)</f>
        <v>0</v>
      </c>
      <c r="F66" s="10">
        <f t="shared" si="11"/>
        <v>0</v>
      </c>
      <c r="G66" s="10">
        <f>SUM(G67:G68)</f>
        <v>0</v>
      </c>
      <c r="H66" s="10">
        <f>SUM(H67:H68)</f>
        <v>0</v>
      </c>
    </row>
    <row r="67" spans="1:8" ht="16.899999999999999" customHeight="1">
      <c r="A67" s="9" t="s">
        <v>125</v>
      </c>
      <c r="B67" s="9" t="s">
        <v>126</v>
      </c>
      <c r="C67" s="10">
        <f t="shared" si="10"/>
        <v>0</v>
      </c>
      <c r="D67" s="11">
        <v>0</v>
      </c>
      <c r="E67" s="11">
        <v>0</v>
      </c>
      <c r="F67" s="10">
        <f t="shared" si="11"/>
        <v>0</v>
      </c>
      <c r="G67" s="11">
        <v>0</v>
      </c>
      <c r="H67" s="11">
        <v>0</v>
      </c>
    </row>
    <row r="68" spans="1:8" ht="16.899999999999999" customHeight="1">
      <c r="A68" s="9" t="s">
        <v>127</v>
      </c>
      <c r="B68" s="9" t="s">
        <v>128</v>
      </c>
      <c r="C68" s="10">
        <f t="shared" si="10"/>
        <v>0</v>
      </c>
      <c r="D68" s="11">
        <v>0</v>
      </c>
      <c r="E68" s="11">
        <v>0</v>
      </c>
      <c r="F68" s="10">
        <f t="shared" si="11"/>
        <v>0</v>
      </c>
      <c r="G68" s="11">
        <v>0</v>
      </c>
      <c r="H68" s="11">
        <v>0</v>
      </c>
    </row>
    <row r="69" spans="1:8" ht="16.899999999999999" customHeight="1">
      <c r="A69" s="9" t="s">
        <v>129</v>
      </c>
      <c r="B69" s="9" t="s">
        <v>130</v>
      </c>
      <c r="C69" s="10">
        <f t="shared" ref="C69:H69" si="12">SUM(C70:C71)</f>
        <v>9758</v>
      </c>
      <c r="D69" s="10">
        <f t="shared" si="12"/>
        <v>9758</v>
      </c>
      <c r="E69" s="10">
        <f t="shared" si="12"/>
        <v>0</v>
      </c>
      <c r="F69" s="10">
        <f t="shared" si="12"/>
        <v>0</v>
      </c>
      <c r="G69" s="10">
        <f t="shared" si="12"/>
        <v>0</v>
      </c>
      <c r="H69" s="10">
        <f t="shared" si="12"/>
        <v>0</v>
      </c>
    </row>
    <row r="70" spans="1:8" ht="16.899999999999999" customHeight="1">
      <c r="A70" s="9" t="s">
        <v>131</v>
      </c>
      <c r="B70" s="9" t="s">
        <v>132</v>
      </c>
      <c r="C70" s="10">
        <f>SUM(D70,E70)</f>
        <v>9758</v>
      </c>
      <c r="D70" s="11">
        <v>9758</v>
      </c>
      <c r="E70" s="11">
        <v>0</v>
      </c>
      <c r="F70" s="10">
        <f>SUM(G70,H70)</f>
        <v>0</v>
      </c>
      <c r="G70" s="11">
        <v>0</v>
      </c>
      <c r="H70" s="11">
        <v>0</v>
      </c>
    </row>
    <row r="71" spans="1:8" ht="17.25" customHeight="1">
      <c r="A71" s="9" t="s">
        <v>133</v>
      </c>
      <c r="B71" s="9" t="s">
        <v>134</v>
      </c>
      <c r="C71" s="10">
        <f>SUM(D71,E71)</f>
        <v>0</v>
      </c>
      <c r="D71" s="11">
        <v>0</v>
      </c>
      <c r="E71" s="11">
        <v>0</v>
      </c>
      <c r="F71" s="10">
        <f>SUM(G71,H71)</f>
        <v>0</v>
      </c>
      <c r="G71" s="11">
        <v>0</v>
      </c>
      <c r="H71" s="11">
        <v>0</v>
      </c>
    </row>
    <row r="72" spans="1:8" ht="17.25" customHeight="1">
      <c r="A72" s="9">
        <v>308</v>
      </c>
      <c r="B72" s="9" t="s">
        <v>135</v>
      </c>
      <c r="C72" s="16"/>
      <c r="D72" s="16"/>
      <c r="E72" s="16"/>
      <c r="F72" s="16"/>
      <c r="G72" s="16"/>
      <c r="H72" s="16"/>
    </row>
    <row r="73" spans="1:8" ht="17.25" customHeight="1">
      <c r="A73" s="9">
        <v>30801</v>
      </c>
      <c r="B73" s="9" t="s">
        <v>136</v>
      </c>
      <c r="C73" s="16"/>
      <c r="D73" s="16"/>
      <c r="E73" s="16"/>
      <c r="F73" s="16"/>
      <c r="G73" s="16"/>
      <c r="H73" s="16"/>
    </row>
    <row r="74" spans="1:8" ht="17.25" customHeight="1">
      <c r="A74" s="9">
        <v>30802</v>
      </c>
      <c r="B74" s="9" t="s">
        <v>137</v>
      </c>
      <c r="C74" s="16"/>
      <c r="D74" s="16"/>
      <c r="E74" s="16"/>
      <c r="F74" s="16"/>
      <c r="G74" s="16"/>
      <c r="H74" s="16"/>
    </row>
    <row r="75" spans="1:8" ht="17.25" customHeight="1">
      <c r="A75" s="9" t="s">
        <v>138</v>
      </c>
      <c r="B75" s="9" t="s">
        <v>139</v>
      </c>
      <c r="C75" s="10">
        <f t="shared" ref="C75:H75" si="13">SUM(C76:C85)</f>
        <v>64591</v>
      </c>
      <c r="D75" s="10">
        <f t="shared" si="13"/>
        <v>61140</v>
      </c>
      <c r="E75" s="10">
        <f t="shared" si="13"/>
        <v>3451</v>
      </c>
      <c r="F75" s="10">
        <f t="shared" si="13"/>
        <v>0</v>
      </c>
      <c r="G75" s="10">
        <f t="shared" si="13"/>
        <v>0</v>
      </c>
      <c r="H75" s="10">
        <f t="shared" si="13"/>
        <v>0</v>
      </c>
    </row>
    <row r="76" spans="1:8" ht="17.25" customHeight="1">
      <c r="A76" s="9" t="s">
        <v>140</v>
      </c>
      <c r="B76" s="9" t="s">
        <v>141</v>
      </c>
      <c r="C76" s="10">
        <f t="shared" ref="C76:C85" si="14">SUM(D76,E76)</f>
        <v>29934</v>
      </c>
      <c r="D76" s="11">
        <v>26483</v>
      </c>
      <c r="E76" s="11">
        <v>3451</v>
      </c>
      <c r="F76" s="10">
        <f t="shared" ref="F76:F85" si="15">SUM(G76,H76)</f>
        <v>0</v>
      </c>
      <c r="G76" s="11">
        <v>0</v>
      </c>
      <c r="H76" s="11">
        <v>0</v>
      </c>
    </row>
    <row r="77" spans="1:8" ht="17.25" customHeight="1">
      <c r="A77" s="9" t="s">
        <v>142</v>
      </c>
      <c r="B77" s="9" t="s">
        <v>143</v>
      </c>
      <c r="C77" s="10">
        <f t="shared" si="14"/>
        <v>0</v>
      </c>
      <c r="D77" s="11">
        <v>0</v>
      </c>
      <c r="E77" s="11">
        <v>0</v>
      </c>
      <c r="F77" s="10">
        <f t="shared" si="15"/>
        <v>0</v>
      </c>
      <c r="G77" s="11">
        <v>0</v>
      </c>
      <c r="H77" s="11">
        <v>0</v>
      </c>
    </row>
    <row r="78" spans="1:8" ht="17.25" customHeight="1">
      <c r="A78" s="9" t="s">
        <v>144</v>
      </c>
      <c r="B78" s="9" t="s">
        <v>145</v>
      </c>
      <c r="C78" s="10">
        <f t="shared" si="14"/>
        <v>20</v>
      </c>
      <c r="D78" s="11">
        <v>20</v>
      </c>
      <c r="E78" s="11">
        <v>0</v>
      </c>
      <c r="F78" s="10">
        <f t="shared" si="15"/>
        <v>0</v>
      </c>
      <c r="G78" s="11">
        <v>0</v>
      </c>
      <c r="H78" s="11">
        <v>0</v>
      </c>
    </row>
    <row r="79" spans="1:8" ht="17.25" customHeight="1">
      <c r="A79" s="9" t="s">
        <v>146</v>
      </c>
      <c r="B79" s="9" t="s">
        <v>147</v>
      </c>
      <c r="C79" s="10">
        <f t="shared" si="14"/>
        <v>636</v>
      </c>
      <c r="D79" s="11">
        <v>636</v>
      </c>
      <c r="E79" s="11">
        <v>0</v>
      </c>
      <c r="F79" s="10">
        <f t="shared" si="15"/>
        <v>0</v>
      </c>
      <c r="G79" s="11">
        <v>0</v>
      </c>
      <c r="H79" s="11">
        <v>0</v>
      </c>
    </row>
    <row r="80" spans="1:8" ht="16.899999999999999" customHeight="1">
      <c r="A80" s="9" t="s">
        <v>148</v>
      </c>
      <c r="B80" s="9" t="s">
        <v>149</v>
      </c>
      <c r="C80" s="10">
        <f t="shared" si="14"/>
        <v>0</v>
      </c>
      <c r="D80" s="11">
        <v>0</v>
      </c>
      <c r="E80" s="11">
        <v>0</v>
      </c>
      <c r="F80" s="10">
        <f t="shared" si="15"/>
        <v>0</v>
      </c>
      <c r="G80" s="11">
        <v>0</v>
      </c>
      <c r="H80" s="11">
        <v>0</v>
      </c>
    </row>
    <row r="81" spans="1:8" ht="16.899999999999999" customHeight="1">
      <c r="A81" s="9" t="s">
        <v>150</v>
      </c>
      <c r="B81" s="9" t="s">
        <v>151</v>
      </c>
      <c r="C81" s="10">
        <f t="shared" si="14"/>
        <v>0</v>
      </c>
      <c r="D81" s="11">
        <v>0</v>
      </c>
      <c r="E81" s="11">
        <v>0</v>
      </c>
      <c r="F81" s="10">
        <f t="shared" si="15"/>
        <v>0</v>
      </c>
      <c r="G81" s="11">
        <v>0</v>
      </c>
      <c r="H81" s="11">
        <v>0</v>
      </c>
    </row>
    <row r="82" spans="1:8" ht="16.899999999999999" customHeight="1">
      <c r="A82" s="9" t="s">
        <v>152</v>
      </c>
      <c r="B82" s="9" t="s">
        <v>153</v>
      </c>
      <c r="C82" s="10">
        <f t="shared" si="14"/>
        <v>0</v>
      </c>
      <c r="D82" s="11">
        <v>0</v>
      </c>
      <c r="E82" s="11">
        <v>0</v>
      </c>
      <c r="F82" s="10">
        <f t="shared" si="15"/>
        <v>0</v>
      </c>
      <c r="G82" s="11">
        <v>0</v>
      </c>
      <c r="H82" s="11">
        <v>0</v>
      </c>
    </row>
    <row r="83" spans="1:8" ht="16.899999999999999" customHeight="1">
      <c r="A83" s="9" t="s">
        <v>154</v>
      </c>
      <c r="B83" s="9" t="s">
        <v>155</v>
      </c>
      <c r="C83" s="10">
        <f t="shared" si="14"/>
        <v>0</v>
      </c>
      <c r="D83" s="11">
        <v>0</v>
      </c>
      <c r="E83" s="11">
        <v>0</v>
      </c>
      <c r="F83" s="10">
        <f t="shared" si="15"/>
        <v>0</v>
      </c>
      <c r="G83" s="11">
        <v>0</v>
      </c>
      <c r="H83" s="11">
        <v>0</v>
      </c>
    </row>
    <row r="84" spans="1:8" ht="16.899999999999999" customHeight="1">
      <c r="A84" s="9" t="s">
        <v>156</v>
      </c>
      <c r="B84" s="9" t="s">
        <v>157</v>
      </c>
      <c r="C84" s="10">
        <f t="shared" si="14"/>
        <v>0</v>
      </c>
      <c r="D84" s="11">
        <v>0</v>
      </c>
      <c r="E84" s="11">
        <v>0</v>
      </c>
      <c r="F84" s="10">
        <f t="shared" si="15"/>
        <v>0</v>
      </c>
      <c r="G84" s="11">
        <v>0</v>
      </c>
      <c r="H84" s="11">
        <v>0</v>
      </c>
    </row>
    <row r="85" spans="1:8" ht="16.899999999999999" customHeight="1">
      <c r="A85" s="9" t="s">
        <v>158</v>
      </c>
      <c r="B85" s="9" t="s">
        <v>159</v>
      </c>
      <c r="C85" s="10">
        <f t="shared" si="14"/>
        <v>34001</v>
      </c>
      <c r="D85" s="11">
        <v>34001</v>
      </c>
      <c r="E85" s="11">
        <v>0</v>
      </c>
      <c r="F85" s="10">
        <f t="shared" si="15"/>
        <v>0</v>
      </c>
      <c r="G85" s="11">
        <v>0</v>
      </c>
      <c r="H85" s="11">
        <v>0</v>
      </c>
    </row>
    <row r="86" spans="1:8" ht="16.899999999999999" customHeight="1">
      <c r="A86" s="9" t="s">
        <v>160</v>
      </c>
      <c r="B86" s="9" t="s">
        <v>161</v>
      </c>
      <c r="C86" s="10">
        <f t="shared" ref="C86:H86" si="16">SUM(C87:C101)</f>
        <v>57898</v>
      </c>
      <c r="D86" s="10">
        <f t="shared" si="16"/>
        <v>53856</v>
      </c>
      <c r="E86" s="10">
        <f t="shared" si="16"/>
        <v>4042</v>
      </c>
      <c r="F86" s="10">
        <f t="shared" si="16"/>
        <v>882</v>
      </c>
      <c r="G86" s="10">
        <f t="shared" si="16"/>
        <v>882</v>
      </c>
      <c r="H86" s="10">
        <f t="shared" si="16"/>
        <v>0</v>
      </c>
    </row>
    <row r="87" spans="1:8" ht="16.899999999999999" customHeight="1">
      <c r="A87" s="9" t="s">
        <v>162</v>
      </c>
      <c r="B87" s="9" t="s">
        <v>141</v>
      </c>
      <c r="C87" s="10">
        <f t="shared" ref="C87:C101" si="17">SUM(D87,E87)</f>
        <v>16297</v>
      </c>
      <c r="D87" s="11">
        <v>12665</v>
      </c>
      <c r="E87" s="11">
        <v>3632</v>
      </c>
      <c r="F87" s="10">
        <f t="shared" ref="F87:F101" si="18">SUM(G87,H87)</f>
        <v>7</v>
      </c>
      <c r="G87" s="11">
        <v>7</v>
      </c>
      <c r="H87" s="11">
        <v>0</v>
      </c>
    </row>
    <row r="88" spans="1:8" ht="16.899999999999999" customHeight="1">
      <c r="A88" s="9" t="s">
        <v>163</v>
      </c>
      <c r="B88" s="9" t="s">
        <v>143</v>
      </c>
      <c r="C88" s="10">
        <f t="shared" si="17"/>
        <v>3824</v>
      </c>
      <c r="D88" s="11">
        <v>3824</v>
      </c>
      <c r="E88" s="11">
        <v>0</v>
      </c>
      <c r="F88" s="10">
        <f t="shared" si="18"/>
        <v>487</v>
      </c>
      <c r="G88" s="11">
        <v>487</v>
      </c>
      <c r="H88" s="11">
        <v>0</v>
      </c>
    </row>
    <row r="89" spans="1:8" ht="16.899999999999999" customHeight="1">
      <c r="A89" s="9" t="s">
        <v>164</v>
      </c>
      <c r="B89" s="9" t="s">
        <v>145</v>
      </c>
      <c r="C89" s="10">
        <f t="shared" si="17"/>
        <v>12319</v>
      </c>
      <c r="D89" s="11">
        <v>12239</v>
      </c>
      <c r="E89" s="11">
        <v>80</v>
      </c>
      <c r="F89" s="10">
        <f t="shared" si="18"/>
        <v>240</v>
      </c>
      <c r="G89" s="11">
        <v>240</v>
      </c>
      <c r="H89" s="11">
        <v>0</v>
      </c>
    </row>
    <row r="90" spans="1:8" ht="16.899999999999999" customHeight="1">
      <c r="A90" s="9" t="s">
        <v>165</v>
      </c>
      <c r="B90" s="9" t="s">
        <v>147</v>
      </c>
      <c r="C90" s="10">
        <f t="shared" si="17"/>
        <v>6171</v>
      </c>
      <c r="D90" s="11">
        <v>6171</v>
      </c>
      <c r="E90" s="11">
        <v>0</v>
      </c>
      <c r="F90" s="10">
        <f t="shared" si="18"/>
        <v>0</v>
      </c>
      <c r="G90" s="11">
        <v>0</v>
      </c>
      <c r="H90" s="11">
        <v>0</v>
      </c>
    </row>
    <row r="91" spans="1:8" ht="16.899999999999999" customHeight="1">
      <c r="A91" s="9" t="s">
        <v>166</v>
      </c>
      <c r="B91" s="9" t="s">
        <v>149</v>
      </c>
      <c r="C91" s="10">
        <f t="shared" si="17"/>
        <v>1605</v>
      </c>
      <c r="D91" s="11">
        <v>1605</v>
      </c>
      <c r="E91" s="11">
        <v>0</v>
      </c>
      <c r="F91" s="10">
        <f t="shared" si="18"/>
        <v>0</v>
      </c>
      <c r="G91" s="11">
        <v>0</v>
      </c>
      <c r="H91" s="11">
        <v>0</v>
      </c>
    </row>
    <row r="92" spans="1:8" ht="16.899999999999999" customHeight="1">
      <c r="A92" s="9" t="s">
        <v>167</v>
      </c>
      <c r="B92" s="9" t="s">
        <v>151</v>
      </c>
      <c r="C92" s="10">
        <f t="shared" si="17"/>
        <v>3477</v>
      </c>
      <c r="D92" s="11">
        <v>3147</v>
      </c>
      <c r="E92" s="11">
        <v>330</v>
      </c>
      <c r="F92" s="10">
        <f t="shared" si="18"/>
        <v>14</v>
      </c>
      <c r="G92" s="11">
        <v>14</v>
      </c>
      <c r="H92" s="11">
        <v>0</v>
      </c>
    </row>
    <row r="93" spans="1:8" ht="16.899999999999999" customHeight="1">
      <c r="A93" s="9" t="s">
        <v>168</v>
      </c>
      <c r="B93" s="9" t="s">
        <v>153</v>
      </c>
      <c r="C93" s="10">
        <f t="shared" si="17"/>
        <v>268</v>
      </c>
      <c r="D93" s="11">
        <v>268</v>
      </c>
      <c r="E93" s="11">
        <v>0</v>
      </c>
      <c r="F93" s="10">
        <f t="shared" si="18"/>
        <v>0</v>
      </c>
      <c r="G93" s="11">
        <v>0</v>
      </c>
      <c r="H93" s="11">
        <v>0</v>
      </c>
    </row>
    <row r="94" spans="1:8" ht="16.899999999999999" customHeight="1">
      <c r="A94" s="9" t="s">
        <v>169</v>
      </c>
      <c r="B94" s="9" t="s">
        <v>170</v>
      </c>
      <c r="C94" s="10">
        <f t="shared" si="17"/>
        <v>0</v>
      </c>
      <c r="D94" s="11">
        <v>0</v>
      </c>
      <c r="E94" s="11">
        <v>0</v>
      </c>
      <c r="F94" s="10">
        <f t="shared" si="18"/>
        <v>0</v>
      </c>
      <c r="G94" s="11">
        <v>0</v>
      </c>
      <c r="H94" s="11">
        <v>0</v>
      </c>
    </row>
    <row r="95" spans="1:8" ht="16.899999999999999" customHeight="1">
      <c r="A95" s="9" t="s">
        <v>171</v>
      </c>
      <c r="B95" s="9" t="s">
        <v>172</v>
      </c>
      <c r="C95" s="10">
        <f t="shared" si="17"/>
        <v>0</v>
      </c>
      <c r="D95" s="11">
        <v>0</v>
      </c>
      <c r="E95" s="11">
        <v>0</v>
      </c>
      <c r="F95" s="10">
        <f t="shared" si="18"/>
        <v>0</v>
      </c>
      <c r="G95" s="11">
        <v>0</v>
      </c>
      <c r="H95" s="11">
        <v>0</v>
      </c>
    </row>
    <row r="96" spans="1:8" ht="16.899999999999999" customHeight="1">
      <c r="A96" s="9" t="s">
        <v>173</v>
      </c>
      <c r="B96" s="9" t="s">
        <v>174</v>
      </c>
      <c r="C96" s="10">
        <f t="shared" si="17"/>
        <v>0</v>
      </c>
      <c r="D96" s="11">
        <v>0</v>
      </c>
      <c r="E96" s="11">
        <v>0</v>
      </c>
      <c r="F96" s="10">
        <f t="shared" si="18"/>
        <v>0</v>
      </c>
      <c r="G96" s="11">
        <v>0</v>
      </c>
      <c r="H96" s="11">
        <v>0</v>
      </c>
    </row>
    <row r="97" spans="1:8" ht="16.899999999999999" customHeight="1">
      <c r="A97" s="9" t="s">
        <v>175</v>
      </c>
      <c r="B97" s="9" t="s">
        <v>176</v>
      </c>
      <c r="C97" s="10">
        <f t="shared" si="17"/>
        <v>5</v>
      </c>
      <c r="D97" s="11">
        <v>5</v>
      </c>
      <c r="E97" s="11">
        <v>0</v>
      </c>
      <c r="F97" s="10">
        <f t="shared" si="18"/>
        <v>0</v>
      </c>
      <c r="G97" s="11">
        <v>0</v>
      </c>
      <c r="H97" s="11">
        <v>0</v>
      </c>
    </row>
    <row r="98" spans="1:8" ht="16.899999999999999" customHeight="1">
      <c r="A98" s="9" t="s">
        <v>177</v>
      </c>
      <c r="B98" s="9" t="s">
        <v>155</v>
      </c>
      <c r="C98" s="10">
        <f t="shared" si="17"/>
        <v>142</v>
      </c>
      <c r="D98" s="11">
        <v>142</v>
      </c>
      <c r="E98" s="11">
        <v>0</v>
      </c>
      <c r="F98" s="10">
        <f t="shared" si="18"/>
        <v>0</v>
      </c>
      <c r="G98" s="11">
        <v>0</v>
      </c>
      <c r="H98" s="11">
        <v>0</v>
      </c>
    </row>
    <row r="99" spans="1:8" ht="16.899999999999999" customHeight="1">
      <c r="A99" s="9" t="s">
        <v>178</v>
      </c>
      <c r="B99" s="9" t="s">
        <v>157</v>
      </c>
      <c r="C99" s="10">
        <f t="shared" si="17"/>
        <v>1106</v>
      </c>
      <c r="D99" s="11">
        <v>1106</v>
      </c>
      <c r="E99" s="11">
        <v>0</v>
      </c>
      <c r="F99" s="10">
        <f t="shared" si="18"/>
        <v>1</v>
      </c>
      <c r="G99" s="11">
        <v>1</v>
      </c>
      <c r="H99" s="11">
        <v>0</v>
      </c>
    </row>
    <row r="100" spans="1:8" ht="16.899999999999999" customHeight="1">
      <c r="A100" s="9" t="s">
        <v>179</v>
      </c>
      <c r="B100" s="9" t="s">
        <v>180</v>
      </c>
      <c r="C100" s="10">
        <f t="shared" si="17"/>
        <v>0</v>
      </c>
      <c r="D100" s="11">
        <v>0</v>
      </c>
      <c r="E100" s="11">
        <v>0</v>
      </c>
      <c r="F100" s="10">
        <f t="shared" si="18"/>
        <v>0</v>
      </c>
      <c r="G100" s="11">
        <v>0</v>
      </c>
      <c r="H100" s="11">
        <v>0</v>
      </c>
    </row>
    <row r="101" spans="1:8" ht="16.899999999999999" customHeight="1">
      <c r="A101" s="9" t="s">
        <v>181</v>
      </c>
      <c r="B101" s="9" t="s">
        <v>182</v>
      </c>
      <c r="C101" s="10">
        <f t="shared" si="17"/>
        <v>12684</v>
      </c>
      <c r="D101" s="11">
        <v>12684</v>
      </c>
      <c r="E101" s="11">
        <v>0</v>
      </c>
      <c r="F101" s="10">
        <f t="shared" si="18"/>
        <v>133</v>
      </c>
      <c r="G101" s="11">
        <v>133</v>
      </c>
      <c r="H101" s="11">
        <v>0</v>
      </c>
    </row>
    <row r="102" spans="1:8" ht="16.899999999999999" customHeight="1">
      <c r="A102" s="9" t="s">
        <v>183</v>
      </c>
      <c r="B102" s="9" t="s">
        <v>184</v>
      </c>
      <c r="C102" s="10">
        <f t="shared" ref="C102:H102" si="19">SUM(C103:C109)</f>
        <v>2310</v>
      </c>
      <c r="D102" s="10">
        <f t="shared" si="19"/>
        <v>2310</v>
      </c>
      <c r="E102" s="10">
        <f t="shared" si="19"/>
        <v>0</v>
      </c>
      <c r="F102" s="10">
        <f t="shared" si="19"/>
        <v>0</v>
      </c>
      <c r="G102" s="10">
        <f t="shared" si="19"/>
        <v>0</v>
      </c>
      <c r="H102" s="10">
        <f t="shared" si="19"/>
        <v>0</v>
      </c>
    </row>
    <row r="103" spans="1:8" ht="16.899999999999999" customHeight="1">
      <c r="A103" s="9" t="s">
        <v>185</v>
      </c>
      <c r="B103" s="9" t="s">
        <v>186</v>
      </c>
      <c r="C103" s="10">
        <f t="shared" ref="C103:C109" si="20">SUM(D103,E103)</f>
        <v>0</v>
      </c>
      <c r="D103" s="11">
        <v>0</v>
      </c>
      <c r="E103" s="11">
        <v>0</v>
      </c>
      <c r="F103" s="10">
        <f t="shared" ref="F103:F109" si="21">SUM(G103,H103)</f>
        <v>0</v>
      </c>
      <c r="G103" s="11">
        <v>0</v>
      </c>
      <c r="H103" s="11">
        <v>0</v>
      </c>
    </row>
    <row r="104" spans="1:8" ht="17.25" customHeight="1">
      <c r="A104" s="9" t="s">
        <v>187</v>
      </c>
      <c r="B104" s="9" t="s">
        <v>188</v>
      </c>
      <c r="C104" s="10">
        <f t="shared" si="20"/>
        <v>0</v>
      </c>
      <c r="D104" s="11">
        <v>0</v>
      </c>
      <c r="E104" s="11">
        <v>0</v>
      </c>
      <c r="F104" s="10">
        <f t="shared" si="21"/>
        <v>0</v>
      </c>
      <c r="G104" s="11">
        <v>0</v>
      </c>
      <c r="H104" s="11">
        <v>0</v>
      </c>
    </row>
    <row r="105" spans="1:8" ht="17.25" customHeight="1">
      <c r="A105" s="9" t="s">
        <v>189</v>
      </c>
      <c r="B105" s="9" t="s">
        <v>190</v>
      </c>
      <c r="C105" s="12">
        <f t="shared" si="20"/>
        <v>0</v>
      </c>
      <c r="D105" s="11">
        <v>0</v>
      </c>
      <c r="E105" s="11">
        <v>0</v>
      </c>
      <c r="F105" s="10">
        <f t="shared" si="21"/>
        <v>0</v>
      </c>
      <c r="G105" s="11">
        <v>0</v>
      </c>
      <c r="H105" s="11">
        <v>0</v>
      </c>
    </row>
    <row r="106" spans="1:8" ht="15.6" customHeight="1">
      <c r="A106" s="9">
        <v>39904</v>
      </c>
      <c r="B106" s="13" t="s">
        <v>191</v>
      </c>
      <c r="C106" s="10">
        <f t="shared" si="20"/>
        <v>0</v>
      </c>
      <c r="D106" s="14">
        <v>0</v>
      </c>
      <c r="E106" s="11">
        <v>0</v>
      </c>
      <c r="F106" s="10">
        <f t="shared" si="21"/>
        <v>0</v>
      </c>
      <c r="G106" s="11">
        <v>0</v>
      </c>
      <c r="H106" s="11">
        <v>0</v>
      </c>
    </row>
    <row r="107" spans="1:8" ht="17.25" customHeight="1">
      <c r="A107" s="9" t="s">
        <v>192</v>
      </c>
      <c r="B107" s="9" t="s">
        <v>193</v>
      </c>
      <c r="C107" s="15">
        <f t="shared" si="20"/>
        <v>0</v>
      </c>
      <c r="D107" s="11">
        <v>0</v>
      </c>
      <c r="E107" s="11">
        <v>0</v>
      </c>
      <c r="F107" s="10">
        <f t="shared" si="21"/>
        <v>0</v>
      </c>
      <c r="G107" s="11">
        <v>0</v>
      </c>
      <c r="H107" s="11">
        <v>0</v>
      </c>
    </row>
    <row r="108" spans="1:8" ht="17.25" customHeight="1">
      <c r="A108" s="9" t="s">
        <v>194</v>
      </c>
      <c r="B108" s="9" t="s">
        <v>195</v>
      </c>
      <c r="C108" s="10">
        <f t="shared" si="20"/>
        <v>0</v>
      </c>
      <c r="D108" s="11">
        <v>0</v>
      </c>
      <c r="E108" s="11">
        <v>0</v>
      </c>
      <c r="F108" s="10">
        <f t="shared" si="21"/>
        <v>0</v>
      </c>
      <c r="G108" s="11">
        <v>0</v>
      </c>
      <c r="H108" s="11">
        <v>0</v>
      </c>
    </row>
    <row r="109" spans="1:8" ht="16.899999999999999" customHeight="1">
      <c r="A109" s="9" t="s">
        <v>196</v>
      </c>
      <c r="B109" s="9" t="s">
        <v>197</v>
      </c>
      <c r="C109" s="10">
        <f t="shared" si="20"/>
        <v>2310</v>
      </c>
      <c r="D109" s="11">
        <v>2310</v>
      </c>
      <c r="E109" s="11">
        <v>0</v>
      </c>
      <c r="F109" s="10">
        <f t="shared" si="21"/>
        <v>0</v>
      </c>
      <c r="G109" s="11">
        <v>0</v>
      </c>
      <c r="H109" s="11">
        <v>0</v>
      </c>
    </row>
    <row r="110" spans="1:8" ht="16.899999999999999" customHeight="1">
      <c r="A110" s="17"/>
      <c r="B110" s="17" t="s">
        <v>4</v>
      </c>
      <c r="C110" s="10">
        <f t="shared" ref="C110:H110" si="22">C6+C16+C44+C61+C66+C69+C75+C86+C102</f>
        <v>552604</v>
      </c>
      <c r="D110" s="10">
        <f t="shared" si="22"/>
        <v>543936</v>
      </c>
      <c r="E110" s="10">
        <f t="shared" si="22"/>
        <v>8668</v>
      </c>
      <c r="F110" s="10">
        <f t="shared" si="22"/>
        <v>171110</v>
      </c>
      <c r="G110" s="10">
        <f t="shared" si="22"/>
        <v>171110</v>
      </c>
      <c r="H110" s="10">
        <f t="shared" si="22"/>
        <v>0</v>
      </c>
    </row>
  </sheetData>
  <mergeCells count="7">
    <mergeCell ref="A1:H1"/>
    <mergeCell ref="A2:H2"/>
    <mergeCell ref="A3:H3"/>
    <mergeCell ref="A4:A5"/>
    <mergeCell ref="B4:B5"/>
    <mergeCell ref="C4:C5"/>
    <mergeCell ref="F4:F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2019-01-14T07:56:15Z</dcterms:modified>
</cp:coreProperties>
</file>