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00" windowHeight="9520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Titles" localSheetId="0">'附表1'!$A:$A,'附表1'!$1:$5</definedName>
    <definedName name="_xlnm.Print_Titles" localSheetId="5">'附表6'!$2:$6</definedName>
  </definedNames>
  <calcPr fullCalcOnLoad="1"/>
</workbook>
</file>

<file path=xl/sharedStrings.xml><?xml version="1.0" encoding="utf-8"?>
<sst xmlns="http://schemas.openxmlformats.org/spreadsheetml/2006/main" count="513" uniqueCount="235">
  <si>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</si>
  <si>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</si>
  <si>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</si>
  <si>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</si>
  <si>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</si>
  <si>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</si>
  <si>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</si>
  <si>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</si>
  <si>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</si>
  <si>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</si>
  <si>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</si>
  <si>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</si>
  <si>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</si>
  <si>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</si>
  <si>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</si>
  <si>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</si>
  <si>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</si>
  <si>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</si>
  <si>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</si>
  <si>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</si>
  <si>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</si>
  <si>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</si>
  <si>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</si>
  <si>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</si>
  <si>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</si>
  <si>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</si>
  <si>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</si>
  <si>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</si>
  <si>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</si>
  <si>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</si>
  <si>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</si>
  <si>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</si>
  <si>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晋中市水利局</t>
  </si>
  <si>
    <t>晋中市水利局2018年预算收支总表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</si>
  <si>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</si>
  <si>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</si>
  <si>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</si>
  <si>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</si>
  <si>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</si>
  <si>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</si>
  <si>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</si>
  <si>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</si>
  <si>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</si>
  <si>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</si>
  <si>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</si>
  <si>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</si>
  <si>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</si>
  <si>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</si>
  <si>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晋中市水利局2018年财政拨款收支总表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</si>
  <si>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</si>
  <si>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</si>
  <si>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</si>
  <si>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</si>
  <si>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</si>
  <si>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</si>
  <si>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晋中市水利局2018年部门预算收入总表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</si>
  <si>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</si>
  <si>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</si>
  <si>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</si>
  <si>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</si>
  <si>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</si>
  <si>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</si>
  <si>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20111</t>
  </si>
  <si>
    <t xml:space="preserve">  纪检监察事务</t>
  </si>
  <si>
    <t xml:space="preserve">    2011105</t>
  </si>
  <si>
    <t xml:space="preserve">    派驻派出机构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</si>
  <si>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</si>
  <si>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</si>
  <si>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</si>
  <si>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</si>
  <si>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</si>
  <si>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</si>
  <si>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</si>
  <si>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</si>
  <si>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</si>
  <si>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</si>
  <si>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</si>
  <si>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</si>
  <si>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</si>
  <si>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</si>
  <si>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</si>
  <si>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</si>
  <si>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</si>
  <si>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</si>
  <si>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</si>
  <si>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</si>
  <si>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</si>
  <si>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</si>
  <si>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</si>
  <si>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</si>
  <si>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212</t>
  </si>
  <si>
    <t xml:space="preserve">  21208</t>
  </si>
  <si>
    <t xml:space="preserve">  国有土地使用权出让收入及对应专项债务收入安排的支出</t>
  </si>
  <si>
    <t xml:space="preserve">    2120899</t>
  </si>
  <si>
    <t xml:space="preserve">    其他国有土地使用权出让收入安排的支出</t>
  </si>
  <si>
    <t>213</t>
  </si>
  <si>
    <t xml:space="preserve">  21303</t>
  </si>
  <si>
    <t xml:space="preserve">  水利</t>
  </si>
  <si>
    <t xml:space="preserve">    2130301</t>
  </si>
  <si>
    <t xml:space="preserve">    行政运行（水利）</t>
  </si>
  <si>
    <t xml:space="preserve">    2130311</t>
  </si>
  <si>
    <t xml:space="preserve">    水资源节约管理与保护</t>
  </si>
  <si>
    <t xml:space="preserve">    2130312</t>
  </si>
  <si>
    <t xml:space="preserve">    水质监测</t>
  </si>
  <si>
    <t xml:space="preserve">    2130313</t>
  </si>
  <si>
    <t xml:space="preserve">    水文测报</t>
  </si>
  <si>
    <t xml:space="preserve">    2130315</t>
  </si>
  <si>
    <t xml:space="preserve">    抗旱</t>
  </si>
  <si>
    <t xml:space="preserve">    2130321</t>
  </si>
  <si>
    <t xml:space="preserve">    大中型水库移民后期扶持专项支出</t>
  </si>
  <si>
    <t xml:space="preserve">    2130399</t>
  </si>
  <si>
    <t xml:space="preserve">    其他水利支出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</si>
  <si>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</si>
  <si>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</si>
  <si>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</si>
  <si>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</si>
  <si>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</si>
  <si>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</si>
  <si>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</si>
  <si>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229</t>
  </si>
  <si>
    <t xml:space="preserve">  22999</t>
  </si>
  <si>
    <t xml:space="preserve">  其他支出</t>
  </si>
  <si>
    <t xml:space="preserve">    2299901</t>
  </si>
  <si>
    <t xml:space="preserve">    其他支出</t>
  </si>
  <si>
    <t>晋中市水利局2018年部门预算支出总表</t>
  </si>
  <si>
    <t>基本支出</t>
  </si>
  <si>
    <t>项目支出</t>
  </si>
  <si>
    <t>晋中市水利局2018年一般公共预算支出预算表</t>
  </si>
  <si>
    <t>2017年预算数</t>
  </si>
  <si>
    <t>2018年预算数</t>
  </si>
  <si>
    <t>2018年比2017年预算数增减%</t>
  </si>
  <si>
    <t xml:space="preserve">  11</t>
  </si>
  <si>
    <t xml:space="preserve">    05</t>
  </si>
  <si>
    <t xml:space="preserve">  05</t>
  </si>
  <si>
    <t xml:space="preserve">    01</t>
  </si>
  <si>
    <t xml:space="preserve">    02</t>
  </si>
  <si>
    <t xml:space="preserve">    06</t>
  </si>
  <si>
    <t xml:space="preserve">  07</t>
  </si>
  <si>
    <t xml:space="preserve">    99</t>
  </si>
  <si>
    <t xml:space="preserve">  13</t>
  </si>
  <si>
    <t xml:space="preserve">  医疗救助</t>
  </si>
  <si>
    <t xml:space="preserve">    其他医疗救助支出</t>
  </si>
  <si>
    <t xml:space="preserve">  03</t>
  </si>
  <si>
    <t xml:space="preserve">    11</t>
  </si>
  <si>
    <t xml:space="preserve">    12</t>
  </si>
  <si>
    <t xml:space="preserve">    13</t>
  </si>
  <si>
    <t xml:space="preserve">    15</t>
  </si>
  <si>
    <t xml:space="preserve">    21</t>
  </si>
  <si>
    <t xml:space="preserve">    31</t>
  </si>
  <si>
    <t xml:space="preserve">    水资源费安排的支出</t>
  </si>
  <si>
    <t xml:space="preserve">  02</t>
  </si>
  <si>
    <t xml:space="preserve">  99</t>
  </si>
  <si>
    <t>晋中市水利局2018年一般公共预算安排基本支出分经济科目表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</si>
  <si>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</si>
  <si>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</si>
  <si>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</si>
  <si>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</si>
  <si>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</si>
  <si>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</si>
  <si>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</si>
  <si>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</si>
  <si>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</si>
  <si>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</si>
  <si>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</si>
  <si>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</si>
  <si>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</si>
  <si>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</si>
  <si>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</si>
  <si>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</si>
  <si>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</si>
  <si>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</si>
  <si>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</si>
  <si>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</si>
  <si>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</si>
  <si>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</si>
  <si>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</si>
  <si>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</si>
  <si>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</si>
  <si>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</si>
  <si>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</si>
  <si>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</si>
  <si>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</si>
  <si>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</si>
  <si>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</si>
  <si>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</si>
  <si>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</si>
  <si>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</si>
  <si>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</si>
  <si>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</si>
  <si>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</si>
  <si>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</si>
  <si>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30210</t>
  </si>
  <si>
    <t xml:space="preserve">  交通费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</si>
  <si>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</si>
  <si>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</si>
  <si>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</si>
  <si>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</si>
  <si>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</si>
  <si>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</si>
  <si>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</si>
  <si>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</si>
  <si>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</si>
  <si>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</si>
  <si>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</si>
  <si>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</si>
  <si>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</si>
  <si>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</si>
  <si>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</si>
  <si>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</si>
  <si>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</si>
  <si>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</si>
  <si>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</si>
  <si>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</si>
  <si>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</si>
  <si>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</si>
  <si>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</si>
  <si>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</si>
  <si>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</si>
  <si>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</si>
  <si>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</si>
  <si>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</si>
  <si>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</si>
  <si>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</si>
  <si>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</si>
  <si>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</si>
  <si>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晋中市水利局2018年政府性基金预算支出预算表</t>
  </si>
  <si>
    <t xml:space="preserve">  08</t>
  </si>
  <si>
    <t>晋中市水利局2018年“三公”经费预算表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</si>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</sst>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.00;&quot;¥&quot;* \-#,##0.00;&quot;¥&quot;* _-&quot;-&quot;??;@"/>
    <numFmt numFmtId="178" formatCode="* #,##0;* \-#,##0;* &quot;-&quot;;@"/>
    <numFmt numFmtId="179" formatCode="&quot;¥&quot;* _-#,##0;&quot;¥&quot;* \-#,##0;&quot;¥&quot;* _-&quot;-&quot;;@"/>
    <numFmt numFmtId="180" formatCode="* #,##0.0;* \-#,##0.0;* &quot;&quot;??;@"/>
    <numFmt numFmtId="181" formatCode="0.00_ "/>
  </numFmts>
  <fonts count="46">
    <font>
      <sz val="9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6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25" fillId="0" borderId="10" xfId="0" applyNumberFormat="1" applyFont="1" applyFill="1" applyBorder="1" applyAlignment="1" applyProtection="1">
      <alignment horizontal="centerContinuous" vertical="center"/>
      <protection/>
    </xf>
    <xf numFmtId="0" fontId="25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Continuous" vertical="center"/>
    </xf>
    <xf numFmtId="0" fontId="25" fillId="0" borderId="9" xfId="0" applyNumberFormat="1" applyFont="1" applyFill="1" applyBorder="1" applyAlignment="1" applyProtection="1">
      <alignment horizontal="center" vertical="center"/>
      <protection/>
    </xf>
    <xf numFmtId="0" fontId="25" fillId="0" borderId="18" xfId="0" applyNumberFormat="1" applyFont="1" applyFill="1" applyBorder="1" applyAlignment="1" applyProtection="1">
      <alignment horizontal="centerContinuous" vertical="center"/>
      <protection/>
    </xf>
    <xf numFmtId="0" fontId="25" fillId="0" borderId="19" xfId="0" applyNumberFormat="1" applyFont="1" applyFill="1" applyBorder="1" applyAlignment="1" applyProtection="1">
      <alignment horizontal="centerContinuous" vertical="center"/>
      <protection/>
    </xf>
    <xf numFmtId="0" fontId="25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Font="1" applyFill="1" applyBorder="1" applyAlignment="1">
      <alignment horizontal="centerContinuous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 applyProtection="1">
      <alignment vertical="center"/>
      <protection/>
    </xf>
    <xf numFmtId="4" fontId="25" fillId="0" borderId="9" xfId="0" applyNumberFormat="1" applyFont="1" applyFill="1" applyBorder="1" applyAlignment="1" applyProtection="1">
      <alignment horizontal="right" vertical="center"/>
      <protection/>
    </xf>
    <xf numFmtId="10" fontId="25" fillId="0" borderId="17" xfId="0" applyNumberFormat="1" applyFont="1" applyFill="1" applyBorder="1" applyAlignment="1" applyProtection="1">
      <alignment horizontal="right" vertical="center"/>
      <protection/>
    </xf>
    <xf numFmtId="4" fontId="25" fillId="0" borderId="9" xfId="0" applyNumberFormat="1" applyFont="1" applyFill="1" applyBorder="1" applyAlignment="1" applyProtection="1">
      <alignment horizontal="left" vertical="center"/>
      <protection/>
    </xf>
    <xf numFmtId="49" fontId="25" fillId="0" borderId="9" xfId="0" applyNumberFormat="1" applyFont="1" applyFill="1" applyBorder="1" applyAlignment="1" applyProtection="1">
      <alignment horizontal="left" vertical="center"/>
      <protection/>
    </xf>
    <xf numFmtId="4" fontId="25" fillId="0" borderId="11" xfId="0" applyNumberFormat="1" applyFont="1" applyFill="1" applyBorder="1" applyAlignment="1" applyProtection="1">
      <alignment horizontal="left" vertical="center"/>
      <protection/>
    </xf>
    <xf numFmtId="4" fontId="25" fillId="0" borderId="14" xfId="0" applyNumberFormat="1" applyFont="1" applyFill="1" applyBorder="1" applyAlignment="1" applyProtection="1">
      <alignment horizontal="right" vertical="center" wrapText="1"/>
      <protection/>
    </xf>
    <xf numFmtId="0" fontId="25" fillId="0" borderId="21" xfId="0" applyNumberFormat="1" applyFont="1" applyFill="1" applyBorder="1" applyAlignment="1" applyProtection="1">
      <alignment vertical="center" wrapText="1"/>
      <protection/>
    </xf>
    <xf numFmtId="4" fontId="25" fillId="0" borderId="10" xfId="0" applyNumberFormat="1" applyFont="1" applyFill="1" applyBorder="1" applyAlignment="1" applyProtection="1">
      <alignment horizontal="right" vertical="center"/>
      <protection/>
    </xf>
    <xf numFmtId="4" fontId="25" fillId="0" borderId="10" xfId="0" applyNumberFormat="1" applyFont="1" applyFill="1" applyBorder="1" applyAlignment="1" applyProtection="1">
      <alignment horizontal="right" vertical="center" wrapText="1"/>
      <protection/>
    </xf>
    <xf numFmtId="0" fontId="25" fillId="0" borderId="16" xfId="0" applyFont="1" applyFill="1" applyBorder="1" applyAlignment="1">
      <alignment vertical="center"/>
    </xf>
    <xf numFmtId="49" fontId="25" fillId="0" borderId="11" xfId="0" applyNumberFormat="1" applyFont="1" applyFill="1" applyBorder="1" applyAlignment="1" applyProtection="1">
      <alignment horizontal="left" vertical="center"/>
      <protection/>
    </xf>
    <xf numFmtId="49" fontId="25" fillId="0" borderId="11" xfId="0" applyNumberFormat="1" applyFont="1" applyFill="1" applyBorder="1" applyAlignment="1" applyProtection="1">
      <alignment vertical="center"/>
      <protection/>
    </xf>
    <xf numFmtId="0" fontId="25" fillId="0" borderId="12" xfId="0" applyFont="1" applyFill="1" applyBorder="1" applyAlignment="1">
      <alignment/>
    </xf>
    <xf numFmtId="4" fontId="25" fillId="0" borderId="13" xfId="0" applyNumberFormat="1" applyFont="1" applyFill="1" applyBorder="1" applyAlignment="1">
      <alignment horizontal="right" vertical="center"/>
    </xf>
    <xf numFmtId="4" fontId="25" fillId="0" borderId="9" xfId="0" applyNumberFormat="1" applyFont="1" applyFill="1" applyBorder="1" applyAlignment="1">
      <alignment horizontal="left" vertical="center"/>
    </xf>
    <xf numFmtId="0" fontId="25" fillId="0" borderId="12" xfId="0" applyFont="1" applyFill="1" applyBorder="1" applyAlignment="1">
      <alignment vertical="center"/>
    </xf>
    <xf numFmtId="4" fontId="25" fillId="0" borderId="9" xfId="0" applyNumberFormat="1" applyFont="1" applyFill="1" applyBorder="1" applyAlignment="1">
      <alignment horizontal="right" vertical="center"/>
    </xf>
    <xf numFmtId="3" fontId="25" fillId="0" borderId="12" xfId="0" applyNumberFormat="1" applyFont="1" applyFill="1" applyBorder="1" applyAlignment="1" applyProtection="1">
      <alignment horizontal="right" vertical="center"/>
      <protection/>
    </xf>
    <xf numFmtId="3" fontId="25" fillId="0" borderId="22" xfId="0" applyNumberFormat="1" applyFont="1" applyFill="1" applyBorder="1" applyAlignment="1" applyProtection="1">
      <alignment horizontal="right" vertical="center"/>
      <protection/>
    </xf>
    <xf numFmtId="4" fontId="25" fillId="0" borderId="9" xfId="0" applyNumberFormat="1" applyFont="1" applyFill="1" applyBorder="1" applyAlignment="1" applyProtection="1">
      <alignment horizontal="right" vertical="center" wrapText="1"/>
      <protection/>
    </xf>
    <xf numFmtId="0" fontId="25" fillId="0" borderId="11" xfId="0" applyFont="1" applyFill="1" applyBorder="1" applyAlignment="1">
      <alignment vertical="center"/>
    </xf>
    <xf numFmtId="0" fontId="25" fillId="0" borderId="16" xfId="0" applyFont="1" applyFill="1" applyBorder="1" applyAlignment="1">
      <alignment horizontal="left" vertical="center"/>
    </xf>
    <xf numFmtId="4" fontId="25" fillId="0" borderId="10" xfId="0" applyNumberFormat="1" applyFont="1" applyFill="1" applyBorder="1" applyAlignment="1">
      <alignment horizontal="right" vertical="center"/>
    </xf>
    <xf numFmtId="0" fontId="25" fillId="0" borderId="16" xfId="0" applyNumberFormat="1" applyFont="1" applyFill="1" applyBorder="1" applyAlignment="1" applyProtection="1">
      <alignment horizontal="left" vertical="center" wrapText="1"/>
      <protection/>
    </xf>
    <xf numFmtId="4" fontId="25" fillId="0" borderId="13" xfId="0" applyNumberFormat="1" applyFont="1" applyFill="1" applyBorder="1" applyAlignment="1" applyProtection="1">
      <alignment horizontal="right" vertical="center" wrapText="1"/>
      <protection/>
    </xf>
    <xf numFmtId="4" fontId="25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5" fillId="0" borderId="11" xfId="0" applyFont="1" applyFill="1" applyBorder="1" applyAlignment="1">
      <alignment horizontal="left" vertical="center"/>
    </xf>
    <xf numFmtId="10" fontId="25" fillId="0" borderId="9" xfId="0" applyNumberFormat="1" applyFont="1" applyFill="1" applyBorder="1" applyAlignment="1" applyProtection="1">
      <alignment horizontal="right" vertical="center"/>
      <protection/>
    </xf>
    <xf numFmtId="4" fontId="2" fillId="0" borderId="9" xfId="0" applyNumberFormat="1" applyFont="1" applyFill="1" applyBorder="1" applyAlignment="1">
      <alignment horizontal="right" vertical="center"/>
    </xf>
    <xf numFmtId="0" fontId="25" fillId="0" borderId="11" xfId="0" applyNumberFormat="1" applyFont="1" applyFill="1" applyBorder="1" applyAlignment="1" applyProtection="1">
      <alignment horizontal="center" vertical="center"/>
      <protection/>
    </xf>
    <xf numFmtId="0" fontId="25" fillId="0" borderId="12" xfId="0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9" xfId="0" applyFont="1" applyBorder="1" applyAlignment="1">
      <alignment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49" fontId="2" fillId="0" borderId="15" xfId="0" applyNumberFormat="1" applyFont="1" applyFill="1" applyBorder="1" applyAlignment="1" applyProtection="1">
      <alignment horizontal="centerContinuous" vertical="center"/>
      <protection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180" fontId="2" fillId="0" borderId="9" xfId="0" applyNumberFormat="1" applyFont="1" applyFill="1" applyBorder="1" applyAlignment="1" applyProtection="1">
      <alignment horizontal="center" vertical="center" wrapText="1"/>
      <protection/>
    </xf>
    <xf numFmtId="180" fontId="2" fillId="0" borderId="9" xfId="0" applyNumberFormat="1" applyFont="1" applyFill="1" applyBorder="1" applyAlignment="1" applyProtection="1">
      <alignment horizontal="centerContinuous" vertical="center"/>
      <protection/>
    </xf>
    <xf numFmtId="18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181" fontId="2" fillId="0" borderId="13" xfId="0" applyNumberFormat="1" applyFont="1" applyFill="1" applyBorder="1" applyAlignment="1" applyProtection="1">
      <alignment horizontal="center" vertical="center" wrapText="1"/>
      <protection/>
    </xf>
    <xf numFmtId="180" fontId="2" fillId="0" borderId="13" xfId="0" applyNumberFormat="1" applyFont="1" applyFill="1" applyBorder="1" applyAlignment="1">
      <alignment horizontal="center" vertical="center" wrapText="1"/>
    </xf>
    <xf numFmtId="181" fontId="2" fillId="0" borderId="9" xfId="0" applyNumberFormat="1" applyFont="1" applyFill="1" applyBorder="1" applyAlignment="1" applyProtection="1">
      <alignment horizontal="center" vertical="center" wrapText="1"/>
      <protection/>
    </xf>
    <xf numFmtId="10" fontId="2" fillId="0" borderId="16" xfId="0" applyNumberFormat="1" applyFont="1" applyFill="1" applyBorder="1" applyAlignment="1" applyProtection="1">
      <alignment horizontal="right" vertical="center" wrapText="1"/>
      <protection/>
    </xf>
    <xf numFmtId="10" fontId="2" fillId="0" borderId="11" xfId="0" applyNumberFormat="1" applyFont="1" applyFill="1" applyBorder="1" applyAlignment="1" applyProtection="1">
      <alignment horizontal="right" vertical="center" wrapText="1"/>
      <protection/>
    </xf>
    <xf numFmtId="10" fontId="2" fillId="0" borderId="9" xfId="0" applyNumberFormat="1" applyFont="1" applyFill="1" applyBorder="1" applyAlignment="1" applyProtection="1">
      <alignment horizontal="right" vertical="center" wrapText="1"/>
      <protection/>
    </xf>
    <xf numFmtId="18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39" fontId="2" fillId="0" borderId="9" xfId="0" applyNumberFormat="1" applyFont="1" applyFill="1" applyBorder="1" applyAlignment="1" applyProtection="1">
      <alignment horizontal="right" vertical="center" wrapText="1"/>
      <protection/>
    </xf>
    <xf numFmtId="49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tabSelected="1" zoomScalePageLayoutView="0" workbookViewId="0" topLeftCell="A1">
      <selection activeCell="D15" sqref="D15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</cols>
  <sheetData>
    <row r="1" spans="1:10" ht="14.25" customHeight="1">
      <c r="A1" s="40"/>
      <c r="B1" s="40"/>
      <c r="C1" s="40"/>
      <c r="D1" s="40"/>
      <c r="E1" s="40"/>
      <c r="F1" s="40"/>
      <c r="G1" s="40"/>
      <c r="H1" s="40"/>
      <c r="I1" s="40"/>
      <c r="J1" s="31"/>
    </row>
    <row r="2" spans="1:10" ht="22.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0.5" customHeight="1">
      <c r="A3" s="3"/>
      <c r="B3" s="3"/>
      <c r="C3" s="3"/>
      <c r="D3" s="3"/>
      <c r="E3" s="3"/>
      <c r="F3" s="3"/>
      <c r="G3" s="3"/>
      <c r="H3" s="3"/>
      <c r="I3" s="41"/>
      <c r="J3" s="42" t="s">
        <v>1</v>
      </c>
    </row>
    <row r="4" spans="1:10" ht="31.5" customHeight="1">
      <c r="A4" s="43" t="s">
        <v>2</v>
      </c>
      <c r="B4" s="43" t="s">
        <v>3</v>
      </c>
      <c r="C4" s="44" t="s">
        <v>4</v>
      </c>
      <c r="D4" s="44" t="s">
        <v>11</v>
      </c>
      <c r="E4" s="44" t="s">
        <v>13</v>
      </c>
      <c r="F4" s="44" t="s">
        <v>15</v>
      </c>
      <c r="G4" s="44" t="s">
        <v>16</v>
      </c>
      <c r="H4" s="44" t="s">
        <v>23</v>
      </c>
      <c r="I4" s="45" t="s">
        <v>26</v>
      </c>
      <c r="J4" s="45" t="s">
        <v>30</v>
      </c>
    </row>
    <row r="5" spans="1:10" ht="13.5" customHeight="1">
      <c r="A5" s="46" t="s">
        <v>31</v>
      </c>
      <c r="B5" s="46" t="s">
        <v>31</v>
      </c>
      <c r="C5" s="46" t="s">
        <v>31</v>
      </c>
      <c r="D5" s="46" t="s">
        <v>31</v>
      </c>
      <c r="E5" s="46" t="s">
        <v>31</v>
      </c>
      <c r="F5" s="46" t="s">
        <v>31</v>
      </c>
      <c r="G5" s="46" t="s">
        <v>31</v>
      </c>
      <c r="H5" s="46" t="s">
        <v>31</v>
      </c>
      <c r="I5" s="46" t="s">
        <v>31</v>
      </c>
      <c r="J5" s="47" t="s">
        <v>31</v>
      </c>
    </row>
    <row r="6" spans="1:10" ht="18.75" customHeight="1">
      <c r="A6" s="48" t="s">
        <v>3</v>
      </c>
      <c r="B6" s="49">
        <v>3587.6</v>
      </c>
      <c r="C6" s="50">
        <v>5</v>
      </c>
      <c r="D6" s="50">
        <v>222.37</v>
      </c>
      <c r="E6" s="50">
        <v>52.43</v>
      </c>
      <c r="F6" s="50">
        <v>160</v>
      </c>
      <c r="G6" s="50">
        <v>2993.01</v>
      </c>
      <c r="H6" s="50">
        <v>142.79</v>
      </c>
      <c r="I6" s="50">
        <v>12</v>
      </c>
      <c r="J6" s="50">
        <v>0</v>
      </c>
    </row>
    <row r="7" spans="1:10" ht="18.75" customHeight="1">
      <c r="A7" s="48" t="s">
        <v>32</v>
      </c>
      <c r="B7" s="49">
        <v>3587.6</v>
      </c>
      <c r="C7" s="50">
        <v>5</v>
      </c>
      <c r="D7" s="50">
        <v>222.37</v>
      </c>
      <c r="E7" s="50">
        <v>52.43</v>
      </c>
      <c r="F7" s="50">
        <v>160</v>
      </c>
      <c r="G7" s="50">
        <v>2993.01</v>
      </c>
      <c r="H7" s="50">
        <v>142.79</v>
      </c>
      <c r="I7" s="50">
        <v>12</v>
      </c>
      <c r="J7" s="50">
        <v>0</v>
      </c>
    </row>
    <row r="8" spans="1:10" ht="9.7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9.7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3:10" ht="9.75" customHeight="1">
      <c r="C14" s="3"/>
      <c r="G14" s="3"/>
      <c r="H14" s="3"/>
      <c r="I14" s="3"/>
      <c r="J14" s="3"/>
    </row>
    <row r="15" spans="3:9" ht="9.75" customHeight="1">
      <c r="C15" s="3"/>
      <c r="G15" s="3"/>
      <c r="I15" s="3"/>
    </row>
    <row r="16" spans="6:9" ht="9.75" customHeight="1">
      <c r="F16" s="3"/>
      <c r="G16" s="3"/>
      <c r="I16" s="3"/>
    </row>
    <row r="17" spans="6:8" ht="12.75" customHeight="1">
      <c r="F17" s="3"/>
      <c r="H17" s="3"/>
    </row>
    <row r="19" ht="12.75" customHeight="1">
      <c r="H19" s="3"/>
    </row>
    <row r="20" ht="9.75" customHeight="1">
      <c r="I20" s="3"/>
    </row>
    <row r="21" ht="9.75" customHeight="1">
      <c r="I21" s="3"/>
    </row>
  </sheetData>
  <sheetProtection/>
  <mergeCells count="1">
    <mergeCell ref="A2:J2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zoomScalePageLayoutView="0" workbookViewId="0" topLeftCell="A1">
      <selection activeCell="C6" sqref="C6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33</v>
      </c>
      <c r="B2" s="4"/>
      <c r="C2" s="4"/>
      <c r="D2" s="4"/>
      <c r="E2" s="4"/>
      <c r="F2" s="39"/>
      <c r="G2" s="39"/>
      <c r="H2" s="3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2" t="s">
        <v>34</v>
      </c>
      <c r="B4" s="53"/>
      <c r="C4" s="53"/>
      <c r="D4" s="53"/>
      <c r="E4" s="52" t="s">
        <v>35</v>
      </c>
      <c r="F4" s="54"/>
      <c r="G4" s="54"/>
      <c r="H4" s="5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55" t="s">
        <v>36</v>
      </c>
      <c r="B5" s="56" t="s">
        <v>37</v>
      </c>
      <c r="C5" s="57"/>
      <c r="D5" s="58"/>
      <c r="E5" s="55" t="s">
        <v>36</v>
      </c>
      <c r="F5" s="59" t="s">
        <v>37</v>
      </c>
      <c r="G5" s="54"/>
      <c r="H5" s="5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55"/>
      <c r="B6" s="47" t="s">
        <v>38</v>
      </c>
      <c r="C6" s="60" t="s">
        <v>39</v>
      </c>
      <c r="D6" s="61" t="s">
        <v>40</v>
      </c>
      <c r="E6" s="55"/>
      <c r="F6" s="47" t="s">
        <v>38</v>
      </c>
      <c r="G6" s="60" t="s">
        <v>39</v>
      </c>
      <c r="H6" s="44" t="s">
        <v>40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62" t="s">
        <v>41</v>
      </c>
      <c r="B7" s="63">
        <v>3958.27</v>
      </c>
      <c r="C7" s="63">
        <v>3427.6</v>
      </c>
      <c r="D7" s="64">
        <f>IF(B7&gt;0,(C7-B7)/B7,0)</f>
        <v>-0.13406614505832096</v>
      </c>
      <c r="E7" s="65" t="s">
        <v>4</v>
      </c>
      <c r="F7" s="50">
        <v>0</v>
      </c>
      <c r="G7" s="50">
        <v>5</v>
      </c>
      <c r="H7" s="64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66" t="s">
        <v>42</v>
      </c>
      <c r="B8" s="63">
        <v>0</v>
      </c>
      <c r="C8" s="63">
        <v>160</v>
      </c>
      <c r="D8" s="64">
        <f>IF(B8&gt;0,(C8-B8)/B8,0)</f>
        <v>0</v>
      </c>
      <c r="E8" s="65" t="s">
        <v>5</v>
      </c>
      <c r="F8" s="50">
        <v>0</v>
      </c>
      <c r="G8" s="50">
        <v>0</v>
      </c>
      <c r="H8" s="64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66" t="s">
        <v>43</v>
      </c>
      <c r="B9" s="63">
        <v>0</v>
      </c>
      <c r="C9" s="63">
        <v>0</v>
      </c>
      <c r="D9" s="64">
        <f>IF(B9&gt;0,(C9-B9)/B9,0)</f>
        <v>0</v>
      </c>
      <c r="E9" s="65" t="s">
        <v>6</v>
      </c>
      <c r="F9" s="50">
        <v>0</v>
      </c>
      <c r="G9" s="50">
        <v>0</v>
      </c>
      <c r="H9" s="64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62" t="s">
        <v>44</v>
      </c>
      <c r="B10" s="63">
        <v>0</v>
      </c>
      <c r="C10" s="63">
        <v>0</v>
      </c>
      <c r="D10" s="64">
        <f>IF(B10&gt;0,(C10-B10)/B10,0)</f>
        <v>0</v>
      </c>
      <c r="E10" s="65" t="s">
        <v>7</v>
      </c>
      <c r="F10" s="50">
        <v>0</v>
      </c>
      <c r="G10" s="50">
        <v>0</v>
      </c>
      <c r="H10" s="64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7"/>
      <c r="B11" s="68"/>
      <c r="C11" s="69"/>
      <c r="D11" s="70"/>
      <c r="E11" s="65" t="s">
        <v>8</v>
      </c>
      <c r="F11" s="50">
        <v>0</v>
      </c>
      <c r="G11" s="50">
        <v>0</v>
      </c>
      <c r="H11" s="64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7"/>
      <c r="B12" s="71"/>
      <c r="C12" s="72"/>
      <c r="D12" s="70"/>
      <c r="E12" s="65" t="s">
        <v>9</v>
      </c>
      <c r="F12" s="50">
        <v>0</v>
      </c>
      <c r="G12" s="50">
        <v>0</v>
      </c>
      <c r="H12" s="64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7"/>
      <c r="B13" s="71"/>
      <c r="C13" s="72"/>
      <c r="D13" s="70"/>
      <c r="E13" s="65" t="s">
        <v>10</v>
      </c>
      <c r="F13" s="50">
        <v>0</v>
      </c>
      <c r="G13" s="50">
        <v>0</v>
      </c>
      <c r="H13" s="64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73"/>
      <c r="B14" s="71"/>
      <c r="C14" s="72"/>
      <c r="D14" s="70"/>
      <c r="E14" s="65" t="s">
        <v>11</v>
      </c>
      <c r="F14" s="50">
        <v>613.15</v>
      </c>
      <c r="G14" s="50">
        <v>222.37</v>
      </c>
      <c r="H14" s="64">
        <f t="shared" si="0"/>
        <v>-0.6373318111391992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73"/>
      <c r="B15" s="71"/>
      <c r="C15" s="72"/>
      <c r="D15" s="70"/>
      <c r="E15" s="65" t="s">
        <v>12</v>
      </c>
      <c r="F15" s="50">
        <v>0</v>
      </c>
      <c r="G15" s="50">
        <v>0</v>
      </c>
      <c r="H15" s="64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74"/>
      <c r="B16" s="71"/>
      <c r="C16" s="72"/>
      <c r="D16" s="63"/>
      <c r="E16" s="65" t="s">
        <v>13</v>
      </c>
      <c r="F16" s="50">
        <v>51.61</v>
      </c>
      <c r="G16" s="50">
        <v>52.43</v>
      </c>
      <c r="H16" s="64">
        <f t="shared" si="0"/>
        <v>0.015888393722146878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73"/>
      <c r="B17" s="71"/>
      <c r="C17" s="75"/>
      <c r="D17" s="76"/>
      <c r="E17" s="77" t="s">
        <v>14</v>
      </c>
      <c r="F17" s="50">
        <v>0</v>
      </c>
      <c r="G17" s="50">
        <v>0</v>
      </c>
      <c r="H17" s="64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73"/>
      <c r="B18" s="71"/>
      <c r="C18" s="78"/>
      <c r="D18" s="79"/>
      <c r="E18" s="77" t="s">
        <v>15</v>
      </c>
      <c r="F18" s="50">
        <v>0</v>
      </c>
      <c r="G18" s="50">
        <v>160</v>
      </c>
      <c r="H18" s="64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73"/>
      <c r="B19" s="71"/>
      <c r="C19" s="80"/>
      <c r="D19" s="63"/>
      <c r="E19" s="65" t="s">
        <v>16</v>
      </c>
      <c r="F19" s="50">
        <v>3141.61</v>
      </c>
      <c r="G19" s="50">
        <v>2993.01</v>
      </c>
      <c r="H19" s="64">
        <f t="shared" si="0"/>
        <v>-0.04730058791511356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73"/>
      <c r="B20" s="71"/>
      <c r="C20" s="81"/>
      <c r="D20" s="63"/>
      <c r="E20" s="65" t="s">
        <v>17</v>
      </c>
      <c r="F20" s="50">
        <v>0</v>
      </c>
      <c r="G20" s="50">
        <v>0</v>
      </c>
      <c r="H20" s="64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73"/>
      <c r="B21" s="82"/>
      <c r="C21" s="72"/>
      <c r="D21" s="79"/>
      <c r="E21" s="77" t="s">
        <v>18</v>
      </c>
      <c r="F21" s="50">
        <v>0</v>
      </c>
      <c r="G21" s="50">
        <v>0</v>
      </c>
      <c r="H21" s="64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83"/>
      <c r="B22" s="68"/>
      <c r="C22" s="72"/>
      <c r="D22" s="79"/>
      <c r="E22" s="65" t="s">
        <v>19</v>
      </c>
      <c r="F22" s="50">
        <v>0</v>
      </c>
      <c r="G22" s="50">
        <v>0</v>
      </c>
      <c r="H22" s="64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83"/>
      <c r="B23" s="71"/>
      <c r="C23" s="84"/>
      <c r="D23" s="79"/>
      <c r="E23" s="65" t="s">
        <v>20</v>
      </c>
      <c r="F23" s="50">
        <v>0</v>
      </c>
      <c r="G23" s="50">
        <v>0</v>
      </c>
      <c r="H23" s="64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83"/>
      <c r="B24" s="71"/>
      <c r="C24" s="84"/>
      <c r="D24" s="85"/>
      <c r="E24" s="65" t="s">
        <v>21</v>
      </c>
      <c r="F24" s="50">
        <v>0</v>
      </c>
      <c r="G24" s="50">
        <v>0</v>
      </c>
      <c r="H24" s="64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83"/>
      <c r="B25" s="71"/>
      <c r="C25" s="84"/>
      <c r="D25" s="85"/>
      <c r="E25" s="65" t="s">
        <v>22</v>
      </c>
      <c r="F25" s="50">
        <v>0</v>
      </c>
      <c r="G25" s="50">
        <v>0</v>
      </c>
      <c r="H25" s="64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83"/>
      <c r="B26" s="71"/>
      <c r="C26" s="84"/>
      <c r="D26" s="85"/>
      <c r="E26" s="65" t="s">
        <v>23</v>
      </c>
      <c r="F26" s="50">
        <v>139.9</v>
      </c>
      <c r="G26" s="50">
        <v>142.79</v>
      </c>
      <c r="H26" s="64">
        <f t="shared" si="0"/>
        <v>0.020657612580414483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83"/>
      <c r="B27" s="71"/>
      <c r="C27" s="84"/>
      <c r="D27" s="85"/>
      <c r="E27" s="65" t="s">
        <v>45</v>
      </c>
      <c r="F27" s="50">
        <v>0</v>
      </c>
      <c r="G27" s="50">
        <v>0</v>
      </c>
      <c r="H27" s="64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83"/>
      <c r="B28" s="71"/>
      <c r="C28" s="84"/>
      <c r="D28" s="85"/>
      <c r="E28" s="65" t="s">
        <v>24</v>
      </c>
      <c r="F28" s="50">
        <v>0</v>
      </c>
      <c r="G28" s="50">
        <v>0</v>
      </c>
      <c r="H28" s="64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83"/>
      <c r="B29" s="71"/>
      <c r="C29" s="84"/>
      <c r="D29" s="85"/>
      <c r="E29" s="65" t="s">
        <v>25</v>
      </c>
      <c r="F29" s="50">
        <v>0</v>
      </c>
      <c r="G29" s="50">
        <v>0</v>
      </c>
      <c r="H29" s="64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83"/>
      <c r="B30" s="71"/>
      <c r="C30" s="84"/>
      <c r="D30" s="85"/>
      <c r="E30" s="65" t="s">
        <v>26</v>
      </c>
      <c r="F30" s="50">
        <v>12</v>
      </c>
      <c r="G30" s="50">
        <v>12</v>
      </c>
      <c r="H30" s="64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3"/>
      <c r="B31" s="82"/>
      <c r="C31" s="86"/>
      <c r="D31" s="70"/>
      <c r="E31" s="65" t="s">
        <v>27</v>
      </c>
      <c r="F31" s="50">
        <v>0</v>
      </c>
      <c r="G31" s="50">
        <v>0</v>
      </c>
      <c r="H31" s="64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73"/>
      <c r="B32" s="87"/>
      <c r="C32" s="86"/>
      <c r="D32" s="88"/>
      <c r="E32" s="65" t="s">
        <v>28</v>
      </c>
      <c r="F32" s="50">
        <v>0</v>
      </c>
      <c r="G32" s="50">
        <v>0</v>
      </c>
      <c r="H32" s="64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73"/>
      <c r="B33" s="87"/>
      <c r="C33" s="86"/>
      <c r="D33" s="88"/>
      <c r="E33" s="65" t="s">
        <v>29</v>
      </c>
      <c r="F33" s="50">
        <v>0</v>
      </c>
      <c r="G33" s="50">
        <v>0</v>
      </c>
      <c r="H33" s="64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73"/>
      <c r="B34" s="87"/>
      <c r="C34" s="86"/>
      <c r="D34" s="88"/>
      <c r="E34" s="65" t="s">
        <v>30</v>
      </c>
      <c r="F34" s="50">
        <v>0</v>
      </c>
      <c r="G34" s="50">
        <v>0</v>
      </c>
      <c r="H34" s="64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73"/>
      <c r="B35" s="87"/>
      <c r="C35" s="86"/>
      <c r="D35" s="88"/>
      <c r="E35" s="65"/>
      <c r="F35" s="89"/>
      <c r="G35" s="89"/>
      <c r="H35" s="9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91" t="s">
        <v>46</v>
      </c>
      <c r="B36" s="87">
        <f>SUM(B7:B10)</f>
        <v>3958.27</v>
      </c>
      <c r="C36" s="87">
        <f>SUM(C7:C10)</f>
        <v>3587.6</v>
      </c>
      <c r="D36" s="92">
        <f>IF(B36&gt;0,(C36-B36)/B36,0)</f>
        <v>-0.09364444567955195</v>
      </c>
      <c r="E36" s="65" t="s">
        <v>47</v>
      </c>
      <c r="F36" s="93">
        <f>SUM(F7:F34)</f>
        <v>3958.27</v>
      </c>
      <c r="G36" s="93">
        <f>SUM(G7:G34)</f>
        <v>3587.6000000000004</v>
      </c>
      <c r="H36" s="92">
        <f>IF(F36&gt;0,(G36-F36)/F36,0)</f>
        <v>-0.09364444567955182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zoomScalePageLayoutView="0" workbookViewId="0" topLeftCell="A1">
      <selection activeCell="C9" sqref="C9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48</v>
      </c>
      <c r="B2" s="4"/>
      <c r="C2" s="4"/>
      <c r="D2" s="39"/>
      <c r="E2" s="39"/>
      <c r="F2" s="3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2" t="s">
        <v>34</v>
      </c>
      <c r="B4" s="52"/>
      <c r="C4" s="52" t="s">
        <v>35</v>
      </c>
      <c r="D4" s="54"/>
      <c r="E4" s="54"/>
      <c r="F4" s="5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94" t="s">
        <v>36</v>
      </c>
      <c r="B5" s="55" t="s">
        <v>49</v>
      </c>
      <c r="C5" s="95" t="s">
        <v>36</v>
      </c>
      <c r="D5" s="59" t="s">
        <v>49</v>
      </c>
      <c r="E5" s="54"/>
      <c r="F5" s="5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94"/>
      <c r="B6" s="96"/>
      <c r="C6" s="95"/>
      <c r="D6" s="47" t="s">
        <v>50</v>
      </c>
      <c r="E6" s="60" t="s">
        <v>51</v>
      </c>
      <c r="F6" s="97" t="s">
        <v>52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74" t="s">
        <v>53</v>
      </c>
      <c r="B7" s="70">
        <v>3427.6</v>
      </c>
      <c r="C7" s="98" t="s">
        <v>4</v>
      </c>
      <c r="D7" s="50">
        <f aca="true" t="shared" si="0" ref="D7:D34">E7+F7</f>
        <v>5</v>
      </c>
      <c r="E7" s="50">
        <v>5</v>
      </c>
      <c r="F7" s="6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73" t="s">
        <v>54</v>
      </c>
      <c r="B8" s="63">
        <v>160</v>
      </c>
      <c r="C8" s="98" t="s">
        <v>5</v>
      </c>
      <c r="D8" s="50">
        <f t="shared" si="0"/>
        <v>0</v>
      </c>
      <c r="E8" s="50">
        <v>0</v>
      </c>
      <c r="F8" s="6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99"/>
      <c r="B9" s="89"/>
      <c r="C9" s="65" t="s">
        <v>6</v>
      </c>
      <c r="D9" s="50">
        <f t="shared" si="0"/>
        <v>0</v>
      </c>
      <c r="E9" s="50">
        <v>0</v>
      </c>
      <c r="F9" s="6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99"/>
      <c r="B10" s="90"/>
      <c r="C10" s="65" t="s">
        <v>7</v>
      </c>
      <c r="D10" s="50">
        <f t="shared" si="0"/>
        <v>0</v>
      </c>
      <c r="E10" s="50">
        <v>0</v>
      </c>
      <c r="F10" s="6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7"/>
      <c r="B11" s="68"/>
      <c r="C11" s="65" t="s">
        <v>8</v>
      </c>
      <c r="D11" s="50">
        <f t="shared" si="0"/>
        <v>0</v>
      </c>
      <c r="E11" s="50">
        <v>0</v>
      </c>
      <c r="F11" s="6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7"/>
      <c r="B12" s="71"/>
      <c r="C12" s="65" t="s">
        <v>9</v>
      </c>
      <c r="D12" s="50">
        <f t="shared" si="0"/>
        <v>0</v>
      </c>
      <c r="E12" s="50">
        <v>0</v>
      </c>
      <c r="F12" s="6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7"/>
      <c r="B13" s="71"/>
      <c r="C13" s="65" t="s">
        <v>10</v>
      </c>
      <c r="D13" s="50">
        <f t="shared" si="0"/>
        <v>0</v>
      </c>
      <c r="E13" s="50">
        <v>0</v>
      </c>
      <c r="F13" s="6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73"/>
      <c r="B14" s="71"/>
      <c r="C14" s="65" t="s">
        <v>11</v>
      </c>
      <c r="D14" s="50">
        <f t="shared" si="0"/>
        <v>222.37</v>
      </c>
      <c r="E14" s="50">
        <v>222.37</v>
      </c>
      <c r="F14" s="6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73"/>
      <c r="B15" s="71"/>
      <c r="C15" s="65" t="s">
        <v>12</v>
      </c>
      <c r="D15" s="50">
        <f t="shared" si="0"/>
        <v>0</v>
      </c>
      <c r="E15" s="50">
        <v>0</v>
      </c>
      <c r="F15" s="6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74"/>
      <c r="B16" s="71"/>
      <c r="C16" s="65" t="s">
        <v>13</v>
      </c>
      <c r="D16" s="50">
        <f t="shared" si="0"/>
        <v>52.43</v>
      </c>
      <c r="E16" s="50">
        <v>52.43</v>
      </c>
      <c r="F16" s="6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73"/>
      <c r="B17" s="71"/>
      <c r="C17" s="77" t="s">
        <v>14</v>
      </c>
      <c r="D17" s="50">
        <f t="shared" si="0"/>
        <v>0</v>
      </c>
      <c r="E17" s="50">
        <v>0</v>
      </c>
      <c r="F17" s="6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73"/>
      <c r="B18" s="71"/>
      <c r="C18" s="77" t="s">
        <v>15</v>
      </c>
      <c r="D18" s="50">
        <f t="shared" si="0"/>
        <v>160</v>
      </c>
      <c r="E18" s="50">
        <v>0</v>
      </c>
      <c r="F18" s="63">
        <v>160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73"/>
      <c r="B19" s="71"/>
      <c r="C19" s="65" t="s">
        <v>16</v>
      </c>
      <c r="D19" s="50">
        <f t="shared" si="0"/>
        <v>2993.01</v>
      </c>
      <c r="E19" s="50">
        <v>2993.01</v>
      </c>
      <c r="F19" s="6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73"/>
      <c r="B20" s="71"/>
      <c r="C20" s="65" t="s">
        <v>17</v>
      </c>
      <c r="D20" s="50">
        <f t="shared" si="0"/>
        <v>0</v>
      </c>
      <c r="E20" s="50">
        <v>0</v>
      </c>
      <c r="F20" s="6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73"/>
      <c r="B21" s="82"/>
      <c r="C21" s="77" t="s">
        <v>18</v>
      </c>
      <c r="D21" s="50">
        <f t="shared" si="0"/>
        <v>0</v>
      </c>
      <c r="E21" s="50">
        <v>0</v>
      </c>
      <c r="F21" s="6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83"/>
      <c r="B22" s="68"/>
      <c r="C22" s="65" t="s">
        <v>19</v>
      </c>
      <c r="D22" s="50">
        <f t="shared" si="0"/>
        <v>0</v>
      </c>
      <c r="E22" s="50">
        <v>0</v>
      </c>
      <c r="F22" s="6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83"/>
      <c r="B23" s="71"/>
      <c r="C23" s="65" t="s">
        <v>20</v>
      </c>
      <c r="D23" s="50">
        <f t="shared" si="0"/>
        <v>0</v>
      </c>
      <c r="E23" s="50">
        <v>0</v>
      </c>
      <c r="F23" s="6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83"/>
      <c r="B24" s="71"/>
      <c r="C24" s="65" t="s">
        <v>21</v>
      </c>
      <c r="D24" s="50">
        <f t="shared" si="0"/>
        <v>0</v>
      </c>
      <c r="E24" s="50">
        <v>0</v>
      </c>
      <c r="F24" s="6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83"/>
      <c r="B25" s="71"/>
      <c r="C25" s="65" t="s">
        <v>22</v>
      </c>
      <c r="D25" s="50">
        <f t="shared" si="0"/>
        <v>0</v>
      </c>
      <c r="E25" s="50">
        <v>0</v>
      </c>
      <c r="F25" s="6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83"/>
      <c r="B26" s="71"/>
      <c r="C26" s="65" t="s">
        <v>23</v>
      </c>
      <c r="D26" s="50">
        <f t="shared" si="0"/>
        <v>142.79</v>
      </c>
      <c r="E26" s="50">
        <v>142.79</v>
      </c>
      <c r="F26" s="6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83"/>
      <c r="B27" s="71"/>
      <c r="C27" s="65" t="s">
        <v>45</v>
      </c>
      <c r="D27" s="50">
        <f t="shared" si="0"/>
        <v>0</v>
      </c>
      <c r="E27" s="50">
        <v>0</v>
      </c>
      <c r="F27" s="6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83"/>
      <c r="B28" s="71"/>
      <c r="C28" s="65" t="s">
        <v>24</v>
      </c>
      <c r="D28" s="50">
        <f t="shared" si="0"/>
        <v>0</v>
      </c>
      <c r="E28" s="50">
        <v>0</v>
      </c>
      <c r="F28" s="6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83"/>
      <c r="B29" s="71"/>
      <c r="C29" s="65" t="s">
        <v>25</v>
      </c>
      <c r="D29" s="50">
        <f t="shared" si="0"/>
        <v>0</v>
      </c>
      <c r="E29" s="50">
        <v>0</v>
      </c>
      <c r="F29" s="6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83"/>
      <c r="B30" s="71"/>
      <c r="C30" s="65" t="s">
        <v>26</v>
      </c>
      <c r="D30" s="50">
        <f t="shared" si="0"/>
        <v>12</v>
      </c>
      <c r="E30" s="50">
        <v>12</v>
      </c>
      <c r="F30" s="6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3"/>
      <c r="B31" s="82"/>
      <c r="C31" s="65" t="s">
        <v>27</v>
      </c>
      <c r="D31" s="50">
        <f t="shared" si="0"/>
        <v>0</v>
      </c>
      <c r="E31" s="50">
        <v>0</v>
      </c>
      <c r="F31" s="6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73"/>
      <c r="B32" s="87"/>
      <c r="C32" s="65" t="s">
        <v>28</v>
      </c>
      <c r="D32" s="50">
        <f t="shared" si="0"/>
        <v>0</v>
      </c>
      <c r="E32" s="50">
        <v>0</v>
      </c>
      <c r="F32" s="6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73"/>
      <c r="B33" s="87"/>
      <c r="C33" s="65" t="s">
        <v>29</v>
      </c>
      <c r="D33" s="50">
        <f t="shared" si="0"/>
        <v>0</v>
      </c>
      <c r="E33" s="50">
        <v>0</v>
      </c>
      <c r="F33" s="6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73"/>
      <c r="B34" s="87"/>
      <c r="C34" s="65" t="s">
        <v>30</v>
      </c>
      <c r="D34" s="50">
        <f t="shared" si="0"/>
        <v>0</v>
      </c>
      <c r="E34" s="50">
        <v>0</v>
      </c>
      <c r="F34" s="6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73"/>
      <c r="B35" s="87"/>
      <c r="C35" s="65"/>
      <c r="D35" s="89"/>
      <c r="E35" s="89"/>
      <c r="F35" s="89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91" t="s">
        <v>46</v>
      </c>
      <c r="B36" s="100">
        <f>SUM(B7:B8)</f>
        <v>3587.6</v>
      </c>
      <c r="C36" s="65" t="s">
        <v>47</v>
      </c>
      <c r="D36" s="93">
        <f>SUM(D7:D34)</f>
        <v>3587.6000000000004</v>
      </c>
      <c r="E36" s="93">
        <f>SUM(E7:E34)</f>
        <v>3427.6000000000004</v>
      </c>
      <c r="F36" s="93">
        <f>SUM(F7:F34)</f>
        <v>160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showZeros="0" zoomScalePageLayoutView="0" workbookViewId="0" topLeftCell="A1">
      <selection activeCell="A4" sqref="A4:G42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55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01" t="s">
        <v>36</v>
      </c>
      <c r="B4" s="102"/>
      <c r="C4" s="103" t="s">
        <v>46</v>
      </c>
      <c r="D4" s="104" t="s">
        <v>51</v>
      </c>
      <c r="E4" s="104" t="s">
        <v>56</v>
      </c>
      <c r="F4" s="104" t="s">
        <v>57</v>
      </c>
      <c r="G4" s="105" t="s">
        <v>58</v>
      </c>
    </row>
    <row r="5" spans="1:7" ht="19.5" customHeight="1">
      <c r="A5" s="106" t="s">
        <v>59</v>
      </c>
      <c r="B5" s="107" t="s">
        <v>60</v>
      </c>
      <c r="C5" s="103"/>
      <c r="D5" s="104"/>
      <c r="E5" s="104"/>
      <c r="F5" s="104"/>
      <c r="G5" s="105"/>
    </row>
    <row r="6" spans="1:9" ht="19.5" customHeight="1">
      <c r="A6" s="108" t="s">
        <v>31</v>
      </c>
      <c r="B6" s="109" t="s">
        <v>31</v>
      </c>
      <c r="C6" s="109" t="s">
        <v>31</v>
      </c>
      <c r="D6" s="109" t="s">
        <v>31</v>
      </c>
      <c r="E6" s="109" t="s">
        <v>31</v>
      </c>
      <c r="F6" s="109" t="s">
        <v>31</v>
      </c>
      <c r="G6" s="109" t="s">
        <v>31</v>
      </c>
      <c r="H6" s="34"/>
      <c r="I6" s="34"/>
    </row>
    <row r="7" spans="1:9" ht="15.75" customHeight="1">
      <c r="A7" s="110"/>
      <c r="B7" s="111" t="s">
        <v>3</v>
      </c>
      <c r="C7" s="112">
        <v>3587.6</v>
      </c>
      <c r="D7" s="113">
        <v>3427.6</v>
      </c>
      <c r="E7" s="113">
        <v>160</v>
      </c>
      <c r="F7" s="113">
        <v>0</v>
      </c>
      <c r="G7" s="114">
        <v>0</v>
      </c>
      <c r="H7" s="38"/>
      <c r="I7" s="38"/>
    </row>
    <row r="8" spans="1:7" ht="15.75" customHeight="1">
      <c r="A8" s="110" t="s">
        <v>61</v>
      </c>
      <c r="B8" s="111" t="s">
        <v>4</v>
      </c>
      <c r="C8" s="112">
        <v>5</v>
      </c>
      <c r="D8" s="113">
        <v>5</v>
      </c>
      <c r="E8" s="113">
        <v>0</v>
      </c>
      <c r="F8" s="113">
        <v>0</v>
      </c>
      <c r="G8" s="114">
        <v>0</v>
      </c>
    </row>
    <row r="9" spans="1:7" ht="15.75" customHeight="1">
      <c r="A9" s="110" t="s">
        <v>62</v>
      </c>
      <c r="B9" s="111" t="s">
        <v>63</v>
      </c>
      <c r="C9" s="112">
        <v>5</v>
      </c>
      <c r="D9" s="113">
        <v>5</v>
      </c>
      <c r="E9" s="113">
        <v>0</v>
      </c>
      <c r="F9" s="113">
        <v>0</v>
      </c>
      <c r="G9" s="114">
        <v>0</v>
      </c>
    </row>
    <row r="10" spans="1:7" ht="15.75" customHeight="1">
      <c r="A10" s="110" t="s">
        <v>64</v>
      </c>
      <c r="B10" s="111" t="s">
        <v>65</v>
      </c>
      <c r="C10" s="112">
        <v>5</v>
      </c>
      <c r="D10" s="113">
        <v>5</v>
      </c>
      <c r="E10" s="113">
        <v>0</v>
      </c>
      <c r="F10" s="113">
        <v>0</v>
      </c>
      <c r="G10" s="114">
        <v>0</v>
      </c>
    </row>
    <row r="11" spans="1:7" ht="15.75" customHeight="1">
      <c r="A11" s="110" t="s">
        <v>66</v>
      </c>
      <c r="B11" s="111" t="s">
        <v>11</v>
      </c>
      <c r="C11" s="112">
        <v>222.37</v>
      </c>
      <c r="D11" s="113">
        <v>222.37</v>
      </c>
      <c r="E11" s="113">
        <v>0</v>
      </c>
      <c r="F11" s="113">
        <v>0</v>
      </c>
      <c r="G11" s="114">
        <v>0</v>
      </c>
    </row>
    <row r="12" spans="1:7" ht="15.75" customHeight="1">
      <c r="A12" s="110" t="s">
        <v>67</v>
      </c>
      <c r="B12" s="111" t="s">
        <v>68</v>
      </c>
      <c r="C12" s="112">
        <v>222.37</v>
      </c>
      <c r="D12" s="113">
        <v>222.37</v>
      </c>
      <c r="E12" s="113">
        <v>0</v>
      </c>
      <c r="F12" s="113">
        <v>0</v>
      </c>
      <c r="G12" s="114">
        <v>0</v>
      </c>
    </row>
    <row r="13" spans="1:7" ht="15.75" customHeight="1">
      <c r="A13" s="110" t="s">
        <v>69</v>
      </c>
      <c r="B13" s="111" t="s">
        <v>70</v>
      </c>
      <c r="C13" s="112">
        <v>38.54</v>
      </c>
      <c r="D13" s="113">
        <v>38.54</v>
      </c>
      <c r="E13" s="113">
        <v>0</v>
      </c>
      <c r="F13" s="113">
        <v>0</v>
      </c>
      <c r="G13" s="114">
        <v>0</v>
      </c>
    </row>
    <row r="14" spans="1:7" ht="15.75" customHeight="1">
      <c r="A14" s="110" t="s">
        <v>71</v>
      </c>
      <c r="B14" s="111" t="s">
        <v>72</v>
      </c>
      <c r="C14" s="112">
        <v>25.91</v>
      </c>
      <c r="D14" s="113">
        <v>25.91</v>
      </c>
      <c r="E14" s="113">
        <v>0</v>
      </c>
      <c r="F14" s="113">
        <v>0</v>
      </c>
      <c r="G14" s="114">
        <v>0</v>
      </c>
    </row>
    <row r="15" spans="1:7" ht="24" customHeight="1">
      <c r="A15" s="110" t="s">
        <v>73</v>
      </c>
      <c r="B15" s="111" t="s">
        <v>74</v>
      </c>
      <c r="C15" s="112">
        <v>143.34</v>
      </c>
      <c r="D15" s="113">
        <v>143.34</v>
      </c>
      <c r="E15" s="113">
        <v>0</v>
      </c>
      <c r="F15" s="113">
        <v>0</v>
      </c>
      <c r="G15" s="114">
        <v>0</v>
      </c>
    </row>
    <row r="16" spans="1:7" ht="15.75" customHeight="1">
      <c r="A16" s="110" t="s">
        <v>75</v>
      </c>
      <c r="B16" s="111" t="s">
        <v>76</v>
      </c>
      <c r="C16" s="112">
        <v>14.58</v>
      </c>
      <c r="D16" s="113">
        <v>14.58</v>
      </c>
      <c r="E16" s="113">
        <v>0</v>
      </c>
      <c r="F16" s="113">
        <v>0</v>
      </c>
      <c r="G16" s="114">
        <v>0</v>
      </c>
    </row>
    <row r="17" spans="1:7" ht="15.75" customHeight="1">
      <c r="A17" s="110" t="s">
        <v>77</v>
      </c>
      <c r="B17" s="111" t="s">
        <v>13</v>
      </c>
      <c r="C17" s="112">
        <v>52.43</v>
      </c>
      <c r="D17" s="113">
        <v>52.43</v>
      </c>
      <c r="E17" s="113">
        <v>0</v>
      </c>
      <c r="F17" s="113">
        <v>0</v>
      </c>
      <c r="G17" s="114">
        <v>0</v>
      </c>
    </row>
    <row r="18" spans="1:7" ht="15.75" customHeight="1">
      <c r="A18" s="110" t="s">
        <v>78</v>
      </c>
      <c r="B18" s="111" t="s">
        <v>79</v>
      </c>
      <c r="C18" s="112">
        <v>0.67</v>
      </c>
      <c r="D18" s="113">
        <v>0.67</v>
      </c>
      <c r="E18" s="113">
        <v>0</v>
      </c>
      <c r="F18" s="113">
        <v>0</v>
      </c>
      <c r="G18" s="114">
        <v>0</v>
      </c>
    </row>
    <row r="19" spans="1:7" ht="15.75" customHeight="1">
      <c r="A19" s="110" t="s">
        <v>80</v>
      </c>
      <c r="B19" s="111" t="s">
        <v>81</v>
      </c>
      <c r="C19" s="112">
        <v>0.67</v>
      </c>
      <c r="D19" s="113">
        <v>0.67</v>
      </c>
      <c r="E19" s="113">
        <v>0</v>
      </c>
      <c r="F19" s="113">
        <v>0</v>
      </c>
      <c r="G19" s="114">
        <v>0</v>
      </c>
    </row>
    <row r="20" spans="1:7" ht="15.75" customHeight="1">
      <c r="A20" s="110" t="s">
        <v>82</v>
      </c>
      <c r="B20" s="111" t="s">
        <v>83</v>
      </c>
      <c r="C20" s="112">
        <v>51.76</v>
      </c>
      <c r="D20" s="113">
        <v>51.76</v>
      </c>
      <c r="E20" s="113">
        <v>0</v>
      </c>
      <c r="F20" s="113">
        <v>0</v>
      </c>
      <c r="G20" s="114">
        <v>0</v>
      </c>
    </row>
    <row r="21" spans="1:7" ht="15.75" customHeight="1">
      <c r="A21" s="110" t="s">
        <v>84</v>
      </c>
      <c r="B21" s="111" t="s">
        <v>85</v>
      </c>
      <c r="C21" s="112">
        <v>11.57</v>
      </c>
      <c r="D21" s="113">
        <v>11.57</v>
      </c>
      <c r="E21" s="113">
        <v>0</v>
      </c>
      <c r="F21" s="113">
        <v>0</v>
      </c>
      <c r="G21" s="114">
        <v>0</v>
      </c>
    </row>
    <row r="22" spans="1:7" ht="15.75" customHeight="1">
      <c r="A22" s="110" t="s">
        <v>86</v>
      </c>
      <c r="B22" s="111" t="s">
        <v>87</v>
      </c>
      <c r="C22" s="112">
        <v>37.88</v>
      </c>
      <c r="D22" s="113">
        <v>37.88</v>
      </c>
      <c r="E22" s="113">
        <v>0</v>
      </c>
      <c r="F22" s="113">
        <v>0</v>
      </c>
      <c r="G22" s="114">
        <v>0</v>
      </c>
    </row>
    <row r="23" spans="1:7" ht="15.75" customHeight="1">
      <c r="A23" s="110" t="s">
        <v>88</v>
      </c>
      <c r="B23" s="111" t="s">
        <v>89</v>
      </c>
      <c r="C23" s="112">
        <v>2.31</v>
      </c>
      <c r="D23" s="113">
        <v>2.31</v>
      </c>
      <c r="E23" s="113">
        <v>0</v>
      </c>
      <c r="F23" s="113">
        <v>0</v>
      </c>
      <c r="G23" s="114">
        <v>0</v>
      </c>
    </row>
    <row r="24" spans="1:7" ht="15.75" customHeight="1">
      <c r="A24" s="110" t="s">
        <v>90</v>
      </c>
      <c r="B24" s="111" t="s">
        <v>15</v>
      </c>
      <c r="C24" s="112">
        <v>160</v>
      </c>
      <c r="D24" s="113">
        <v>0</v>
      </c>
      <c r="E24" s="113">
        <v>160</v>
      </c>
      <c r="F24" s="113">
        <v>0</v>
      </c>
      <c r="G24" s="114">
        <v>0</v>
      </c>
    </row>
    <row r="25" spans="1:7" ht="25.5" customHeight="1">
      <c r="A25" s="110" t="s">
        <v>91</v>
      </c>
      <c r="B25" s="111" t="s">
        <v>92</v>
      </c>
      <c r="C25" s="112">
        <v>160</v>
      </c>
      <c r="D25" s="113">
        <v>0</v>
      </c>
      <c r="E25" s="113">
        <v>160</v>
      </c>
      <c r="F25" s="113">
        <v>0</v>
      </c>
      <c r="G25" s="114">
        <v>0</v>
      </c>
    </row>
    <row r="26" spans="1:7" ht="24" customHeight="1">
      <c r="A26" s="110" t="s">
        <v>93</v>
      </c>
      <c r="B26" s="111" t="s">
        <v>94</v>
      </c>
      <c r="C26" s="112">
        <v>160</v>
      </c>
      <c r="D26" s="113">
        <v>0</v>
      </c>
      <c r="E26" s="113">
        <v>160</v>
      </c>
      <c r="F26" s="113">
        <v>0</v>
      </c>
      <c r="G26" s="114">
        <v>0</v>
      </c>
    </row>
    <row r="27" spans="1:7" ht="15.75" customHeight="1">
      <c r="A27" s="110" t="s">
        <v>95</v>
      </c>
      <c r="B27" s="111" t="s">
        <v>16</v>
      </c>
      <c r="C27" s="112">
        <v>2993.01</v>
      </c>
      <c r="D27" s="113">
        <v>2993.01</v>
      </c>
      <c r="E27" s="113">
        <v>0</v>
      </c>
      <c r="F27" s="113">
        <v>0</v>
      </c>
      <c r="G27" s="114">
        <v>0</v>
      </c>
    </row>
    <row r="28" spans="1:7" ht="15.75" customHeight="1">
      <c r="A28" s="110" t="s">
        <v>96</v>
      </c>
      <c r="B28" s="111" t="s">
        <v>97</v>
      </c>
      <c r="C28" s="112">
        <v>2993.01</v>
      </c>
      <c r="D28" s="113">
        <v>2993.01</v>
      </c>
      <c r="E28" s="113">
        <v>0</v>
      </c>
      <c r="F28" s="113">
        <v>0</v>
      </c>
      <c r="G28" s="114">
        <v>0</v>
      </c>
    </row>
    <row r="29" spans="1:7" ht="15.75" customHeight="1">
      <c r="A29" s="110" t="s">
        <v>98</v>
      </c>
      <c r="B29" s="111" t="s">
        <v>99</v>
      </c>
      <c r="C29" s="112">
        <v>283.65</v>
      </c>
      <c r="D29" s="113">
        <v>283.65</v>
      </c>
      <c r="E29" s="113">
        <v>0</v>
      </c>
      <c r="F29" s="113">
        <v>0</v>
      </c>
      <c r="G29" s="114">
        <v>0</v>
      </c>
    </row>
    <row r="30" spans="1:7" ht="15.75" customHeight="1">
      <c r="A30" s="110" t="s">
        <v>100</v>
      </c>
      <c r="B30" s="111" t="s">
        <v>101</v>
      </c>
      <c r="C30" s="112">
        <v>264.46</v>
      </c>
      <c r="D30" s="113">
        <v>264.46</v>
      </c>
      <c r="E30" s="113">
        <v>0</v>
      </c>
      <c r="F30" s="113">
        <v>0</v>
      </c>
      <c r="G30" s="114">
        <v>0</v>
      </c>
    </row>
    <row r="31" spans="1:7" ht="15.75" customHeight="1">
      <c r="A31" s="110" t="s">
        <v>102</v>
      </c>
      <c r="B31" s="111" t="s">
        <v>103</v>
      </c>
      <c r="C31" s="112">
        <v>35.08</v>
      </c>
      <c r="D31" s="113">
        <v>35.08</v>
      </c>
      <c r="E31" s="113">
        <v>0</v>
      </c>
      <c r="F31" s="113">
        <v>0</v>
      </c>
      <c r="G31" s="114">
        <v>0</v>
      </c>
    </row>
    <row r="32" spans="1:7" ht="15.75" customHeight="1">
      <c r="A32" s="110" t="s">
        <v>104</v>
      </c>
      <c r="B32" s="111" t="s">
        <v>105</v>
      </c>
      <c r="C32" s="112">
        <v>8</v>
      </c>
      <c r="D32" s="113">
        <v>8</v>
      </c>
      <c r="E32" s="113">
        <v>0</v>
      </c>
      <c r="F32" s="113">
        <v>0</v>
      </c>
      <c r="G32" s="114">
        <v>0</v>
      </c>
    </row>
    <row r="33" spans="1:7" ht="15.75" customHeight="1">
      <c r="A33" s="110" t="s">
        <v>106</v>
      </c>
      <c r="B33" s="111" t="s">
        <v>107</v>
      </c>
      <c r="C33" s="112">
        <v>30</v>
      </c>
      <c r="D33" s="113">
        <v>30</v>
      </c>
      <c r="E33" s="113">
        <v>0</v>
      </c>
      <c r="F33" s="113">
        <v>0</v>
      </c>
      <c r="G33" s="114">
        <v>0</v>
      </c>
    </row>
    <row r="34" spans="1:7" ht="24" customHeight="1">
      <c r="A34" s="110" t="s">
        <v>108</v>
      </c>
      <c r="B34" s="111" t="s">
        <v>109</v>
      </c>
      <c r="C34" s="112">
        <v>166.38</v>
      </c>
      <c r="D34" s="113">
        <v>166.38</v>
      </c>
      <c r="E34" s="113">
        <v>0</v>
      </c>
      <c r="F34" s="113">
        <v>0</v>
      </c>
      <c r="G34" s="114">
        <v>0</v>
      </c>
    </row>
    <row r="35" spans="1:7" ht="15.75" customHeight="1">
      <c r="A35" s="110" t="s">
        <v>110</v>
      </c>
      <c r="B35" s="111" t="s">
        <v>111</v>
      </c>
      <c r="C35" s="112">
        <v>2205.44</v>
      </c>
      <c r="D35" s="113">
        <v>2205.44</v>
      </c>
      <c r="E35" s="113">
        <v>0</v>
      </c>
      <c r="F35" s="113">
        <v>0</v>
      </c>
      <c r="G35" s="114">
        <v>0</v>
      </c>
    </row>
    <row r="36" spans="1:7" ht="15.75" customHeight="1">
      <c r="A36" s="110" t="s">
        <v>112</v>
      </c>
      <c r="B36" s="111" t="s">
        <v>23</v>
      </c>
      <c r="C36" s="112">
        <v>142.79</v>
      </c>
      <c r="D36" s="113">
        <v>142.79</v>
      </c>
      <c r="E36" s="113">
        <v>0</v>
      </c>
      <c r="F36" s="113">
        <v>0</v>
      </c>
      <c r="G36" s="114">
        <v>0</v>
      </c>
    </row>
    <row r="37" spans="1:7" ht="15.75" customHeight="1">
      <c r="A37" s="110" t="s">
        <v>113</v>
      </c>
      <c r="B37" s="111" t="s">
        <v>114</v>
      </c>
      <c r="C37" s="112">
        <v>142.79</v>
      </c>
      <c r="D37" s="113">
        <v>142.79</v>
      </c>
      <c r="E37" s="113">
        <v>0</v>
      </c>
      <c r="F37" s="113">
        <v>0</v>
      </c>
      <c r="G37" s="114">
        <v>0</v>
      </c>
    </row>
    <row r="38" spans="1:7" ht="15.75" customHeight="1">
      <c r="A38" s="110" t="s">
        <v>115</v>
      </c>
      <c r="B38" s="111" t="s">
        <v>116</v>
      </c>
      <c r="C38" s="112">
        <v>85.14</v>
      </c>
      <c r="D38" s="113">
        <v>85.14</v>
      </c>
      <c r="E38" s="113">
        <v>0</v>
      </c>
      <c r="F38" s="113">
        <v>0</v>
      </c>
      <c r="G38" s="114">
        <v>0</v>
      </c>
    </row>
    <row r="39" spans="1:7" ht="15.75" customHeight="1">
      <c r="A39" s="110" t="s">
        <v>117</v>
      </c>
      <c r="B39" s="111" t="s">
        <v>118</v>
      </c>
      <c r="C39" s="112">
        <v>57.65</v>
      </c>
      <c r="D39" s="113">
        <v>57.65</v>
      </c>
      <c r="E39" s="113">
        <v>0</v>
      </c>
      <c r="F39" s="113">
        <v>0</v>
      </c>
      <c r="G39" s="114">
        <v>0</v>
      </c>
    </row>
    <row r="40" spans="1:7" ht="15.75" customHeight="1">
      <c r="A40" s="110" t="s">
        <v>119</v>
      </c>
      <c r="B40" s="111" t="s">
        <v>26</v>
      </c>
      <c r="C40" s="112">
        <v>12</v>
      </c>
      <c r="D40" s="113">
        <v>12</v>
      </c>
      <c r="E40" s="113">
        <v>0</v>
      </c>
      <c r="F40" s="113">
        <v>0</v>
      </c>
      <c r="G40" s="114">
        <v>0</v>
      </c>
    </row>
    <row r="41" spans="1:7" ht="15.75" customHeight="1">
      <c r="A41" s="110" t="s">
        <v>120</v>
      </c>
      <c r="B41" s="111" t="s">
        <v>121</v>
      </c>
      <c r="C41" s="112">
        <v>12</v>
      </c>
      <c r="D41" s="113">
        <v>12</v>
      </c>
      <c r="E41" s="113">
        <v>0</v>
      </c>
      <c r="F41" s="113">
        <v>0</v>
      </c>
      <c r="G41" s="114">
        <v>0</v>
      </c>
    </row>
    <row r="42" spans="1:7" ht="15.75" customHeight="1">
      <c r="A42" s="110" t="s">
        <v>122</v>
      </c>
      <c r="B42" s="111" t="s">
        <v>123</v>
      </c>
      <c r="C42" s="112">
        <v>12</v>
      </c>
      <c r="D42" s="113">
        <v>12</v>
      </c>
      <c r="E42" s="113">
        <v>0</v>
      </c>
      <c r="F42" s="113">
        <v>0</v>
      </c>
      <c r="G42" s="114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showZeros="0" zoomScalePageLayoutView="0" workbookViewId="0" topLeftCell="A1">
      <selection activeCell="A4" sqref="A4:E42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124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01" t="s">
        <v>36</v>
      </c>
      <c r="B4" s="102"/>
      <c r="C4" s="103" t="s">
        <v>47</v>
      </c>
      <c r="D4" s="104" t="s">
        <v>125</v>
      </c>
      <c r="E4" s="115" t="s">
        <v>126</v>
      </c>
    </row>
    <row r="5" spans="1:5" ht="19.5" customHeight="1">
      <c r="A5" s="106" t="s">
        <v>59</v>
      </c>
      <c r="B5" s="107" t="s">
        <v>60</v>
      </c>
      <c r="C5" s="103"/>
      <c r="D5" s="104"/>
      <c r="E5" s="115"/>
    </row>
    <row r="6" spans="1:7" ht="19.5" customHeight="1">
      <c r="A6" s="108" t="s">
        <v>31</v>
      </c>
      <c r="B6" s="109" t="s">
        <v>31</v>
      </c>
      <c r="C6" s="109" t="s">
        <v>31</v>
      </c>
      <c r="D6" s="109"/>
      <c r="E6" s="109" t="s">
        <v>31</v>
      </c>
      <c r="F6" s="34"/>
      <c r="G6" s="34"/>
    </row>
    <row r="7" spans="1:7" ht="15.75" customHeight="1">
      <c r="A7" s="110"/>
      <c r="B7" s="111" t="s">
        <v>3</v>
      </c>
      <c r="C7" s="49">
        <v>3587.6</v>
      </c>
      <c r="D7" s="112">
        <v>1506.73</v>
      </c>
      <c r="E7" s="114">
        <v>2080.87</v>
      </c>
      <c r="F7" s="38"/>
      <c r="G7" s="38"/>
    </row>
    <row r="8" spans="1:5" ht="15.75" customHeight="1">
      <c r="A8" s="110" t="s">
        <v>61</v>
      </c>
      <c r="B8" s="111" t="s">
        <v>4</v>
      </c>
      <c r="C8" s="49">
        <v>5</v>
      </c>
      <c r="D8" s="112">
        <v>0</v>
      </c>
      <c r="E8" s="114">
        <v>5</v>
      </c>
    </row>
    <row r="9" spans="1:5" ht="15.75" customHeight="1">
      <c r="A9" s="110" t="s">
        <v>62</v>
      </c>
      <c r="B9" s="111" t="s">
        <v>63</v>
      </c>
      <c r="C9" s="49">
        <v>5</v>
      </c>
      <c r="D9" s="112">
        <v>0</v>
      </c>
      <c r="E9" s="114">
        <v>5</v>
      </c>
    </row>
    <row r="10" spans="1:5" ht="15.75" customHeight="1">
      <c r="A10" s="110" t="s">
        <v>64</v>
      </c>
      <c r="B10" s="111" t="s">
        <v>65</v>
      </c>
      <c r="C10" s="49">
        <v>5</v>
      </c>
      <c r="D10" s="112">
        <v>0</v>
      </c>
      <c r="E10" s="114">
        <v>5</v>
      </c>
    </row>
    <row r="11" spans="1:5" ht="15.75" customHeight="1">
      <c r="A11" s="110" t="s">
        <v>66</v>
      </c>
      <c r="B11" s="111" t="s">
        <v>11</v>
      </c>
      <c r="C11" s="49">
        <v>222.37</v>
      </c>
      <c r="D11" s="112">
        <v>216.97</v>
      </c>
      <c r="E11" s="114">
        <v>5.4</v>
      </c>
    </row>
    <row r="12" spans="1:5" ht="15.75" customHeight="1">
      <c r="A12" s="110" t="s">
        <v>67</v>
      </c>
      <c r="B12" s="111" t="s">
        <v>68</v>
      </c>
      <c r="C12" s="49">
        <v>222.37</v>
      </c>
      <c r="D12" s="112">
        <v>216.97</v>
      </c>
      <c r="E12" s="114">
        <v>5.4</v>
      </c>
    </row>
    <row r="13" spans="1:5" ht="15.75" customHeight="1">
      <c r="A13" s="110" t="s">
        <v>69</v>
      </c>
      <c r="B13" s="111" t="s">
        <v>70</v>
      </c>
      <c r="C13" s="49">
        <v>38.54</v>
      </c>
      <c r="D13" s="112">
        <v>33.14</v>
      </c>
      <c r="E13" s="114">
        <v>5.4</v>
      </c>
    </row>
    <row r="14" spans="1:5" ht="15.75" customHeight="1">
      <c r="A14" s="110" t="s">
        <v>71</v>
      </c>
      <c r="B14" s="111" t="s">
        <v>72</v>
      </c>
      <c r="C14" s="49">
        <v>25.91</v>
      </c>
      <c r="D14" s="112">
        <v>25.91</v>
      </c>
      <c r="E14" s="114">
        <v>0</v>
      </c>
    </row>
    <row r="15" spans="1:5" ht="24" customHeight="1">
      <c r="A15" s="110" t="s">
        <v>73</v>
      </c>
      <c r="B15" s="111" t="s">
        <v>74</v>
      </c>
      <c r="C15" s="49">
        <v>143.34</v>
      </c>
      <c r="D15" s="112">
        <v>143.34</v>
      </c>
      <c r="E15" s="114">
        <v>0</v>
      </c>
    </row>
    <row r="16" spans="1:5" ht="15.75" customHeight="1">
      <c r="A16" s="110" t="s">
        <v>75</v>
      </c>
      <c r="B16" s="111" t="s">
        <v>76</v>
      </c>
      <c r="C16" s="49">
        <v>14.58</v>
      </c>
      <c r="D16" s="112">
        <v>14.58</v>
      </c>
      <c r="E16" s="114">
        <v>0</v>
      </c>
    </row>
    <row r="17" spans="1:5" ht="15.75" customHeight="1">
      <c r="A17" s="110" t="s">
        <v>77</v>
      </c>
      <c r="B17" s="111" t="s">
        <v>13</v>
      </c>
      <c r="C17" s="49">
        <v>52.43</v>
      </c>
      <c r="D17" s="112">
        <v>52.43</v>
      </c>
      <c r="E17" s="114">
        <v>0</v>
      </c>
    </row>
    <row r="18" spans="1:5" ht="15.75" customHeight="1">
      <c r="A18" s="110" t="s">
        <v>78</v>
      </c>
      <c r="B18" s="111" t="s">
        <v>79</v>
      </c>
      <c r="C18" s="49">
        <v>0.67</v>
      </c>
      <c r="D18" s="112">
        <v>0.67</v>
      </c>
      <c r="E18" s="114">
        <v>0</v>
      </c>
    </row>
    <row r="19" spans="1:5" ht="15.75" customHeight="1">
      <c r="A19" s="110" t="s">
        <v>80</v>
      </c>
      <c r="B19" s="111" t="s">
        <v>81</v>
      </c>
      <c r="C19" s="49">
        <v>0.67</v>
      </c>
      <c r="D19" s="112">
        <v>0.67</v>
      </c>
      <c r="E19" s="114">
        <v>0</v>
      </c>
    </row>
    <row r="20" spans="1:5" ht="15.75" customHeight="1">
      <c r="A20" s="110" t="s">
        <v>82</v>
      </c>
      <c r="B20" s="111" t="s">
        <v>83</v>
      </c>
      <c r="C20" s="49">
        <v>51.76</v>
      </c>
      <c r="D20" s="112">
        <v>51.76</v>
      </c>
      <c r="E20" s="114">
        <v>0</v>
      </c>
    </row>
    <row r="21" spans="1:5" ht="15.75" customHeight="1">
      <c r="A21" s="110" t="s">
        <v>84</v>
      </c>
      <c r="B21" s="111" t="s">
        <v>85</v>
      </c>
      <c r="C21" s="49">
        <v>11.57</v>
      </c>
      <c r="D21" s="112">
        <v>11.57</v>
      </c>
      <c r="E21" s="114">
        <v>0</v>
      </c>
    </row>
    <row r="22" spans="1:5" ht="15.75" customHeight="1">
      <c r="A22" s="110" t="s">
        <v>86</v>
      </c>
      <c r="B22" s="111" t="s">
        <v>87</v>
      </c>
      <c r="C22" s="49">
        <v>37.88</v>
      </c>
      <c r="D22" s="112">
        <v>37.88</v>
      </c>
      <c r="E22" s="114">
        <v>0</v>
      </c>
    </row>
    <row r="23" spans="1:5" ht="15.75" customHeight="1">
      <c r="A23" s="110" t="s">
        <v>88</v>
      </c>
      <c r="B23" s="111" t="s">
        <v>89</v>
      </c>
      <c r="C23" s="49">
        <v>2.31</v>
      </c>
      <c r="D23" s="112">
        <v>2.31</v>
      </c>
      <c r="E23" s="114">
        <v>0</v>
      </c>
    </row>
    <row r="24" spans="1:5" ht="15.75" customHeight="1">
      <c r="A24" s="110" t="s">
        <v>90</v>
      </c>
      <c r="B24" s="111" t="s">
        <v>15</v>
      </c>
      <c r="C24" s="49">
        <v>160</v>
      </c>
      <c r="D24" s="112">
        <v>0</v>
      </c>
      <c r="E24" s="114">
        <v>160</v>
      </c>
    </row>
    <row r="25" spans="1:5" ht="25.5" customHeight="1">
      <c r="A25" s="110" t="s">
        <v>91</v>
      </c>
      <c r="B25" s="111" t="s">
        <v>92</v>
      </c>
      <c r="C25" s="49">
        <v>160</v>
      </c>
      <c r="D25" s="112">
        <v>0</v>
      </c>
      <c r="E25" s="114">
        <v>160</v>
      </c>
    </row>
    <row r="26" spans="1:5" ht="25.5" customHeight="1">
      <c r="A26" s="110" t="s">
        <v>93</v>
      </c>
      <c r="B26" s="111" t="s">
        <v>94</v>
      </c>
      <c r="C26" s="49">
        <v>160</v>
      </c>
      <c r="D26" s="112">
        <v>0</v>
      </c>
      <c r="E26" s="114">
        <v>160</v>
      </c>
    </row>
    <row r="27" spans="1:5" ht="15.75" customHeight="1">
      <c r="A27" s="110" t="s">
        <v>95</v>
      </c>
      <c r="B27" s="111" t="s">
        <v>16</v>
      </c>
      <c r="C27" s="49">
        <v>2993.01</v>
      </c>
      <c r="D27" s="112">
        <v>1094.54</v>
      </c>
      <c r="E27" s="114">
        <v>1898.47</v>
      </c>
    </row>
    <row r="28" spans="1:5" ht="15.75" customHeight="1">
      <c r="A28" s="110" t="s">
        <v>96</v>
      </c>
      <c r="B28" s="111" t="s">
        <v>97</v>
      </c>
      <c r="C28" s="49">
        <v>2993.01</v>
      </c>
      <c r="D28" s="112">
        <v>1094.54</v>
      </c>
      <c r="E28" s="114">
        <v>1898.47</v>
      </c>
    </row>
    <row r="29" spans="1:5" ht="15.75" customHeight="1">
      <c r="A29" s="110" t="s">
        <v>98</v>
      </c>
      <c r="B29" s="111" t="s">
        <v>99</v>
      </c>
      <c r="C29" s="49">
        <v>283.65</v>
      </c>
      <c r="D29" s="112">
        <v>283.65</v>
      </c>
      <c r="E29" s="114">
        <v>0</v>
      </c>
    </row>
    <row r="30" spans="1:5" ht="15.75" customHeight="1">
      <c r="A30" s="110" t="s">
        <v>100</v>
      </c>
      <c r="B30" s="111" t="s">
        <v>101</v>
      </c>
      <c r="C30" s="49">
        <v>264.46</v>
      </c>
      <c r="D30" s="112">
        <v>0</v>
      </c>
      <c r="E30" s="114">
        <v>264.46</v>
      </c>
    </row>
    <row r="31" spans="1:5" ht="15.75" customHeight="1">
      <c r="A31" s="110" t="s">
        <v>102</v>
      </c>
      <c r="B31" s="111" t="s">
        <v>103</v>
      </c>
      <c r="C31" s="49">
        <v>35.08</v>
      </c>
      <c r="D31" s="112">
        <v>0</v>
      </c>
      <c r="E31" s="114">
        <v>35.08</v>
      </c>
    </row>
    <row r="32" spans="1:5" ht="15.75" customHeight="1">
      <c r="A32" s="110" t="s">
        <v>104</v>
      </c>
      <c r="B32" s="111" t="s">
        <v>105</v>
      </c>
      <c r="C32" s="49">
        <v>8</v>
      </c>
      <c r="D32" s="112">
        <v>0</v>
      </c>
      <c r="E32" s="114">
        <v>8</v>
      </c>
    </row>
    <row r="33" spans="1:5" ht="15.75" customHeight="1">
      <c r="A33" s="110" t="s">
        <v>106</v>
      </c>
      <c r="B33" s="111" t="s">
        <v>107</v>
      </c>
      <c r="C33" s="49">
        <v>30</v>
      </c>
      <c r="D33" s="112">
        <v>0</v>
      </c>
      <c r="E33" s="114">
        <v>30</v>
      </c>
    </row>
    <row r="34" spans="1:5" ht="24" customHeight="1">
      <c r="A34" s="110" t="s">
        <v>108</v>
      </c>
      <c r="B34" s="111" t="s">
        <v>109</v>
      </c>
      <c r="C34" s="49">
        <v>166.38</v>
      </c>
      <c r="D34" s="112">
        <v>0</v>
      </c>
      <c r="E34" s="114">
        <v>166.38</v>
      </c>
    </row>
    <row r="35" spans="1:5" ht="15.75" customHeight="1">
      <c r="A35" s="110" t="s">
        <v>110</v>
      </c>
      <c r="B35" s="111" t="s">
        <v>111</v>
      </c>
      <c r="C35" s="49">
        <v>2205.44</v>
      </c>
      <c r="D35" s="112">
        <v>810.89</v>
      </c>
      <c r="E35" s="114">
        <v>1394.55</v>
      </c>
    </row>
    <row r="36" spans="1:5" ht="15.75" customHeight="1">
      <c r="A36" s="110" t="s">
        <v>112</v>
      </c>
      <c r="B36" s="111" t="s">
        <v>23</v>
      </c>
      <c r="C36" s="49">
        <v>142.79</v>
      </c>
      <c r="D36" s="112">
        <v>142.79</v>
      </c>
      <c r="E36" s="114">
        <v>0</v>
      </c>
    </row>
    <row r="37" spans="1:5" ht="15.75" customHeight="1">
      <c r="A37" s="110" t="s">
        <v>113</v>
      </c>
      <c r="B37" s="111" t="s">
        <v>114</v>
      </c>
      <c r="C37" s="49">
        <v>142.79</v>
      </c>
      <c r="D37" s="112">
        <v>142.79</v>
      </c>
      <c r="E37" s="114">
        <v>0</v>
      </c>
    </row>
    <row r="38" spans="1:5" ht="15.75" customHeight="1">
      <c r="A38" s="110" t="s">
        <v>115</v>
      </c>
      <c r="B38" s="111" t="s">
        <v>116</v>
      </c>
      <c r="C38" s="49">
        <v>85.14</v>
      </c>
      <c r="D38" s="112">
        <v>85.14</v>
      </c>
      <c r="E38" s="114">
        <v>0</v>
      </c>
    </row>
    <row r="39" spans="1:5" ht="15.75" customHeight="1">
      <c r="A39" s="110" t="s">
        <v>117</v>
      </c>
      <c r="B39" s="111" t="s">
        <v>118</v>
      </c>
      <c r="C39" s="49">
        <v>57.65</v>
      </c>
      <c r="D39" s="112">
        <v>57.65</v>
      </c>
      <c r="E39" s="114">
        <v>0</v>
      </c>
    </row>
    <row r="40" spans="1:5" ht="15.75" customHeight="1">
      <c r="A40" s="110" t="s">
        <v>119</v>
      </c>
      <c r="B40" s="111" t="s">
        <v>26</v>
      </c>
      <c r="C40" s="49">
        <v>12</v>
      </c>
      <c r="D40" s="112">
        <v>0</v>
      </c>
      <c r="E40" s="114">
        <v>12</v>
      </c>
    </row>
    <row r="41" spans="1:5" ht="15.75" customHeight="1">
      <c r="A41" s="110" t="s">
        <v>120</v>
      </c>
      <c r="B41" s="111" t="s">
        <v>121</v>
      </c>
      <c r="C41" s="49">
        <v>12</v>
      </c>
      <c r="D41" s="112">
        <v>0</v>
      </c>
      <c r="E41" s="114">
        <v>12</v>
      </c>
    </row>
    <row r="42" spans="1:5" ht="15.75" customHeight="1">
      <c r="A42" s="110" t="s">
        <v>122</v>
      </c>
      <c r="B42" s="111" t="s">
        <v>123</v>
      </c>
      <c r="C42" s="49">
        <v>12</v>
      </c>
      <c r="D42" s="112">
        <v>0</v>
      </c>
      <c r="E42" s="114">
        <v>12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Zeros="0" zoomScalePageLayoutView="0" workbookViewId="0" topLeftCell="A1">
      <selection activeCell="A4" sqref="A4:K42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127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01" t="s">
        <v>36</v>
      </c>
      <c r="B4" s="102"/>
      <c r="C4" s="116" t="s">
        <v>128</v>
      </c>
      <c r="D4" s="116"/>
      <c r="E4" s="116"/>
      <c r="F4" s="117" t="s">
        <v>129</v>
      </c>
      <c r="G4" s="118"/>
      <c r="H4" s="119"/>
      <c r="I4" s="119" t="s">
        <v>130</v>
      </c>
      <c r="J4" s="119"/>
      <c r="K4" s="120"/>
    </row>
    <row r="5" spans="1:11" ht="19.5" customHeight="1">
      <c r="A5" s="106" t="s">
        <v>59</v>
      </c>
      <c r="B5" s="121" t="s">
        <v>60</v>
      </c>
      <c r="C5" s="122" t="s">
        <v>3</v>
      </c>
      <c r="D5" s="123" t="s">
        <v>125</v>
      </c>
      <c r="E5" s="122" t="s">
        <v>126</v>
      </c>
      <c r="F5" s="122" t="s">
        <v>3</v>
      </c>
      <c r="G5" s="123" t="s">
        <v>125</v>
      </c>
      <c r="H5" s="122" t="s">
        <v>126</v>
      </c>
      <c r="I5" s="122" t="s">
        <v>3</v>
      </c>
      <c r="J5" s="123" t="s">
        <v>125</v>
      </c>
      <c r="K5" s="124" t="s">
        <v>126</v>
      </c>
    </row>
    <row r="6" spans="1:13" ht="19.5" customHeight="1">
      <c r="A6" s="108" t="s">
        <v>31</v>
      </c>
      <c r="B6" s="109" t="s">
        <v>31</v>
      </c>
      <c r="C6" s="109" t="s">
        <v>31</v>
      </c>
      <c r="D6" s="109" t="s">
        <v>31</v>
      </c>
      <c r="E6" s="108" t="s">
        <v>31</v>
      </c>
      <c r="F6" s="109" t="s">
        <v>31</v>
      </c>
      <c r="G6" s="109" t="s">
        <v>31</v>
      </c>
      <c r="H6" s="109" t="s">
        <v>31</v>
      </c>
      <c r="I6" s="109" t="s">
        <v>31</v>
      </c>
      <c r="J6" s="109" t="s">
        <v>31</v>
      </c>
      <c r="K6" s="109" t="s">
        <v>31</v>
      </c>
      <c r="L6" s="34"/>
      <c r="M6" s="34"/>
    </row>
    <row r="7" spans="1:13" ht="15.75" customHeight="1">
      <c r="A7" s="110"/>
      <c r="B7" s="110" t="s">
        <v>3</v>
      </c>
      <c r="C7" s="50">
        <v>3958.27</v>
      </c>
      <c r="D7" s="50">
        <v>1917.81</v>
      </c>
      <c r="E7" s="50">
        <v>2040.46</v>
      </c>
      <c r="F7" s="50">
        <v>3427.6</v>
      </c>
      <c r="G7" s="50">
        <v>1506.73</v>
      </c>
      <c r="H7" s="50">
        <v>1920.87</v>
      </c>
      <c r="I7" s="125">
        <f aca="true" t="shared" si="0" ref="I7:I42">IF(C7&gt;0,(F7-C7)/C7,0)</f>
        <v>-0.13406614505832096</v>
      </c>
      <c r="J7" s="126">
        <f aca="true" t="shared" si="1" ref="J7:J42">IF(D7&gt;0,(G7-D7)/D7,0)</f>
        <v>-0.21434865810481743</v>
      </c>
      <c r="K7" s="127">
        <f aca="true" t="shared" si="2" ref="K7:K42">IF(E7&gt;0,(H7-E7)/E7,0)</f>
        <v>-0.05860933318957497</v>
      </c>
      <c r="L7" s="38"/>
      <c r="M7" s="38"/>
    </row>
    <row r="8" spans="1:11" ht="24" customHeight="1">
      <c r="A8" s="110" t="s">
        <v>61</v>
      </c>
      <c r="B8" s="110" t="s">
        <v>4</v>
      </c>
      <c r="C8" s="50">
        <v>0</v>
      </c>
      <c r="D8" s="50">
        <v>0</v>
      </c>
      <c r="E8" s="50">
        <v>0</v>
      </c>
      <c r="F8" s="50">
        <v>5</v>
      </c>
      <c r="G8" s="50">
        <v>0</v>
      </c>
      <c r="H8" s="50">
        <v>5</v>
      </c>
      <c r="I8" s="125">
        <f t="shared" si="0"/>
        <v>0</v>
      </c>
      <c r="J8" s="126">
        <f t="shared" si="1"/>
        <v>0</v>
      </c>
      <c r="K8" s="127">
        <f t="shared" si="2"/>
        <v>0</v>
      </c>
    </row>
    <row r="9" spans="1:11" ht="15.75" customHeight="1">
      <c r="A9" s="110" t="s">
        <v>131</v>
      </c>
      <c r="B9" s="110" t="s">
        <v>63</v>
      </c>
      <c r="C9" s="50">
        <v>0</v>
      </c>
      <c r="D9" s="50">
        <v>0</v>
      </c>
      <c r="E9" s="50">
        <v>0</v>
      </c>
      <c r="F9" s="50">
        <v>5</v>
      </c>
      <c r="G9" s="50">
        <v>0</v>
      </c>
      <c r="H9" s="50">
        <v>5</v>
      </c>
      <c r="I9" s="125">
        <f t="shared" si="0"/>
        <v>0</v>
      </c>
      <c r="J9" s="126">
        <f t="shared" si="1"/>
        <v>0</v>
      </c>
      <c r="K9" s="127">
        <f t="shared" si="2"/>
        <v>0</v>
      </c>
    </row>
    <row r="10" spans="1:11" ht="28.5" customHeight="1">
      <c r="A10" s="110" t="s">
        <v>132</v>
      </c>
      <c r="B10" s="110" t="s">
        <v>65</v>
      </c>
      <c r="C10" s="50">
        <v>0</v>
      </c>
      <c r="D10" s="50">
        <v>0</v>
      </c>
      <c r="E10" s="50">
        <v>0</v>
      </c>
      <c r="F10" s="50">
        <v>5</v>
      </c>
      <c r="G10" s="50">
        <v>0</v>
      </c>
      <c r="H10" s="50">
        <v>5</v>
      </c>
      <c r="I10" s="125">
        <f t="shared" si="0"/>
        <v>0</v>
      </c>
      <c r="J10" s="126">
        <f t="shared" si="1"/>
        <v>0</v>
      </c>
      <c r="K10" s="127">
        <f t="shared" si="2"/>
        <v>0</v>
      </c>
    </row>
    <row r="11" spans="1:11" ht="27" customHeight="1">
      <c r="A11" s="110" t="s">
        <v>66</v>
      </c>
      <c r="B11" s="110" t="s">
        <v>11</v>
      </c>
      <c r="C11" s="50">
        <v>613.15</v>
      </c>
      <c r="D11" s="50">
        <v>612.15</v>
      </c>
      <c r="E11" s="50">
        <v>1</v>
      </c>
      <c r="F11" s="50">
        <v>222.37</v>
      </c>
      <c r="G11" s="50">
        <v>216.97</v>
      </c>
      <c r="H11" s="50">
        <v>5.4</v>
      </c>
      <c r="I11" s="125">
        <f t="shared" si="0"/>
        <v>-0.6373318111391992</v>
      </c>
      <c r="J11" s="126">
        <f t="shared" si="1"/>
        <v>-0.6455607285795965</v>
      </c>
      <c r="K11" s="127">
        <f t="shared" si="2"/>
        <v>4.4</v>
      </c>
    </row>
    <row r="12" spans="1:11" ht="24.75" customHeight="1">
      <c r="A12" s="110" t="s">
        <v>133</v>
      </c>
      <c r="B12" s="110" t="s">
        <v>68</v>
      </c>
      <c r="C12" s="50">
        <v>613.15</v>
      </c>
      <c r="D12" s="50">
        <v>612.15</v>
      </c>
      <c r="E12" s="50">
        <v>1</v>
      </c>
      <c r="F12" s="50">
        <v>222.37</v>
      </c>
      <c r="G12" s="50">
        <v>216.97</v>
      </c>
      <c r="H12" s="50">
        <v>5.4</v>
      </c>
      <c r="I12" s="125">
        <f t="shared" si="0"/>
        <v>-0.6373318111391992</v>
      </c>
      <c r="J12" s="126">
        <f t="shared" si="1"/>
        <v>-0.6455607285795965</v>
      </c>
      <c r="K12" s="127">
        <f t="shared" si="2"/>
        <v>4.4</v>
      </c>
    </row>
    <row r="13" spans="1:11" ht="28.5" customHeight="1">
      <c r="A13" s="110" t="s">
        <v>134</v>
      </c>
      <c r="B13" s="110" t="s">
        <v>70</v>
      </c>
      <c r="C13" s="50">
        <v>129.25</v>
      </c>
      <c r="D13" s="50">
        <v>128.25</v>
      </c>
      <c r="E13" s="50">
        <v>1</v>
      </c>
      <c r="F13" s="50">
        <v>38.54</v>
      </c>
      <c r="G13" s="50">
        <v>33.14</v>
      </c>
      <c r="H13" s="50">
        <v>5.4</v>
      </c>
      <c r="I13" s="125">
        <f t="shared" si="0"/>
        <v>-0.7018181818181819</v>
      </c>
      <c r="J13" s="126">
        <f t="shared" si="1"/>
        <v>-0.7415984405458089</v>
      </c>
      <c r="K13" s="127">
        <f t="shared" si="2"/>
        <v>4.4</v>
      </c>
    </row>
    <row r="14" spans="1:11" ht="27" customHeight="1">
      <c r="A14" s="110" t="s">
        <v>135</v>
      </c>
      <c r="B14" s="110" t="s">
        <v>72</v>
      </c>
      <c r="C14" s="50">
        <v>275.98</v>
      </c>
      <c r="D14" s="50">
        <v>275.98</v>
      </c>
      <c r="E14" s="50">
        <v>0</v>
      </c>
      <c r="F14" s="50">
        <v>25.91</v>
      </c>
      <c r="G14" s="50">
        <v>25.91</v>
      </c>
      <c r="H14" s="50">
        <v>0</v>
      </c>
      <c r="I14" s="125">
        <f t="shared" si="0"/>
        <v>-0.9061163852453077</v>
      </c>
      <c r="J14" s="126">
        <f t="shared" si="1"/>
        <v>-0.9061163852453077</v>
      </c>
      <c r="K14" s="127">
        <f t="shared" si="2"/>
        <v>0</v>
      </c>
    </row>
    <row r="15" spans="1:11" ht="38.25" customHeight="1">
      <c r="A15" s="110" t="s">
        <v>132</v>
      </c>
      <c r="B15" s="110" t="s">
        <v>74</v>
      </c>
      <c r="C15" s="50">
        <v>148.51</v>
      </c>
      <c r="D15" s="50">
        <v>148.51</v>
      </c>
      <c r="E15" s="50">
        <v>0</v>
      </c>
      <c r="F15" s="50">
        <v>143.34</v>
      </c>
      <c r="G15" s="50">
        <v>143.34</v>
      </c>
      <c r="H15" s="50">
        <v>0</v>
      </c>
      <c r="I15" s="125">
        <f t="shared" si="0"/>
        <v>-0.03481247054070425</v>
      </c>
      <c r="J15" s="126">
        <f t="shared" si="1"/>
        <v>-0.03481247054070425</v>
      </c>
      <c r="K15" s="127">
        <f t="shared" si="2"/>
        <v>0</v>
      </c>
    </row>
    <row r="16" spans="1:11" ht="39" customHeight="1">
      <c r="A16" s="110" t="s">
        <v>136</v>
      </c>
      <c r="B16" s="110" t="s">
        <v>76</v>
      </c>
      <c r="C16" s="50">
        <v>59.41</v>
      </c>
      <c r="D16" s="50">
        <v>59.41</v>
      </c>
      <c r="E16" s="50">
        <v>0</v>
      </c>
      <c r="F16" s="50">
        <v>14.58</v>
      </c>
      <c r="G16" s="50">
        <v>14.58</v>
      </c>
      <c r="H16" s="50">
        <v>0</v>
      </c>
      <c r="I16" s="125">
        <f t="shared" si="0"/>
        <v>-0.7545867699040566</v>
      </c>
      <c r="J16" s="126">
        <f t="shared" si="1"/>
        <v>-0.7545867699040566</v>
      </c>
      <c r="K16" s="127">
        <f t="shared" si="2"/>
        <v>0</v>
      </c>
    </row>
    <row r="17" spans="1:11" ht="28.5" customHeight="1">
      <c r="A17" s="110" t="s">
        <v>77</v>
      </c>
      <c r="B17" s="110" t="s">
        <v>13</v>
      </c>
      <c r="C17" s="50">
        <v>51.61</v>
      </c>
      <c r="D17" s="50">
        <v>51.61</v>
      </c>
      <c r="E17" s="50">
        <v>0</v>
      </c>
      <c r="F17" s="50">
        <v>52.43</v>
      </c>
      <c r="G17" s="50">
        <v>52.43</v>
      </c>
      <c r="H17" s="50">
        <v>0</v>
      </c>
      <c r="I17" s="125">
        <f t="shared" si="0"/>
        <v>0.015888393722146878</v>
      </c>
      <c r="J17" s="126">
        <f t="shared" si="1"/>
        <v>0.015888393722146878</v>
      </c>
      <c r="K17" s="127">
        <f t="shared" si="2"/>
        <v>0</v>
      </c>
    </row>
    <row r="18" spans="1:11" ht="15.75" customHeight="1">
      <c r="A18" s="110" t="s">
        <v>137</v>
      </c>
      <c r="B18" s="110" t="s">
        <v>79</v>
      </c>
      <c r="C18" s="50">
        <v>0.67</v>
      </c>
      <c r="D18" s="50">
        <v>0.67</v>
      </c>
      <c r="E18" s="50">
        <v>0</v>
      </c>
      <c r="F18" s="50">
        <v>0.67</v>
      </c>
      <c r="G18" s="50">
        <v>0.67</v>
      </c>
      <c r="H18" s="50">
        <v>0</v>
      </c>
      <c r="I18" s="125">
        <f t="shared" si="0"/>
        <v>0</v>
      </c>
      <c r="J18" s="126">
        <f t="shared" si="1"/>
        <v>0</v>
      </c>
      <c r="K18" s="127">
        <f t="shared" si="2"/>
        <v>0</v>
      </c>
    </row>
    <row r="19" spans="1:11" ht="27" customHeight="1">
      <c r="A19" s="110" t="s">
        <v>138</v>
      </c>
      <c r="B19" s="110" t="s">
        <v>81</v>
      </c>
      <c r="C19" s="50">
        <v>0.67</v>
      </c>
      <c r="D19" s="50">
        <v>0.67</v>
      </c>
      <c r="E19" s="50">
        <v>0</v>
      </c>
      <c r="F19" s="50">
        <v>0.67</v>
      </c>
      <c r="G19" s="50">
        <v>0.67</v>
      </c>
      <c r="H19" s="50">
        <v>0</v>
      </c>
      <c r="I19" s="125">
        <f t="shared" si="0"/>
        <v>0</v>
      </c>
      <c r="J19" s="126">
        <f t="shared" si="1"/>
        <v>0</v>
      </c>
      <c r="K19" s="127">
        <f t="shared" si="2"/>
        <v>0</v>
      </c>
    </row>
    <row r="20" spans="1:11" ht="24" customHeight="1">
      <c r="A20" s="110" t="s">
        <v>131</v>
      </c>
      <c r="B20" s="110" t="s">
        <v>83</v>
      </c>
      <c r="C20" s="50">
        <v>45.88</v>
      </c>
      <c r="D20" s="50">
        <v>45.88</v>
      </c>
      <c r="E20" s="50">
        <v>0</v>
      </c>
      <c r="F20" s="50">
        <v>51.76</v>
      </c>
      <c r="G20" s="50">
        <v>51.76</v>
      </c>
      <c r="H20" s="50">
        <v>0</v>
      </c>
      <c r="I20" s="125">
        <f t="shared" si="0"/>
        <v>0.12816041848299903</v>
      </c>
      <c r="J20" s="126">
        <f t="shared" si="1"/>
        <v>0.12816041848299903</v>
      </c>
      <c r="K20" s="127">
        <f t="shared" si="2"/>
        <v>0</v>
      </c>
    </row>
    <row r="21" spans="1:11" ht="24" customHeight="1">
      <c r="A21" s="110" t="s">
        <v>134</v>
      </c>
      <c r="B21" s="110" t="s">
        <v>85</v>
      </c>
      <c r="C21" s="50">
        <v>10.89</v>
      </c>
      <c r="D21" s="50">
        <v>10.89</v>
      </c>
      <c r="E21" s="50">
        <v>0</v>
      </c>
      <c r="F21" s="50">
        <v>11.57</v>
      </c>
      <c r="G21" s="50">
        <v>11.57</v>
      </c>
      <c r="H21" s="50">
        <v>0</v>
      </c>
      <c r="I21" s="125">
        <f t="shared" si="0"/>
        <v>0.06244260789715332</v>
      </c>
      <c r="J21" s="126">
        <f t="shared" si="1"/>
        <v>0.06244260789715332</v>
      </c>
      <c r="K21" s="127">
        <f t="shared" si="2"/>
        <v>0</v>
      </c>
    </row>
    <row r="22" spans="1:11" ht="26.25" customHeight="1">
      <c r="A22" s="110" t="s">
        <v>135</v>
      </c>
      <c r="B22" s="110" t="s">
        <v>87</v>
      </c>
      <c r="C22" s="50">
        <v>34.99</v>
      </c>
      <c r="D22" s="50">
        <v>34.99</v>
      </c>
      <c r="E22" s="50">
        <v>0</v>
      </c>
      <c r="F22" s="50">
        <v>37.88</v>
      </c>
      <c r="G22" s="50">
        <v>37.88</v>
      </c>
      <c r="H22" s="50">
        <v>0</v>
      </c>
      <c r="I22" s="125">
        <f t="shared" si="0"/>
        <v>0.08259502715061447</v>
      </c>
      <c r="J22" s="126">
        <f t="shared" si="1"/>
        <v>0.08259502715061447</v>
      </c>
      <c r="K22" s="127">
        <f t="shared" si="2"/>
        <v>0</v>
      </c>
    </row>
    <row r="23" spans="1:11" ht="28.5" customHeight="1">
      <c r="A23" s="110" t="s">
        <v>138</v>
      </c>
      <c r="B23" s="110" t="s">
        <v>89</v>
      </c>
      <c r="C23" s="50">
        <v>0</v>
      </c>
      <c r="D23" s="50">
        <v>0</v>
      </c>
      <c r="E23" s="50">
        <v>0</v>
      </c>
      <c r="F23" s="50">
        <v>2.31</v>
      </c>
      <c r="G23" s="50">
        <v>2.31</v>
      </c>
      <c r="H23" s="50">
        <v>0</v>
      </c>
      <c r="I23" s="125">
        <f t="shared" si="0"/>
        <v>0</v>
      </c>
      <c r="J23" s="126">
        <f t="shared" si="1"/>
        <v>0</v>
      </c>
      <c r="K23" s="127">
        <f t="shared" si="2"/>
        <v>0</v>
      </c>
    </row>
    <row r="24" spans="1:11" ht="15.75" customHeight="1">
      <c r="A24" s="110" t="s">
        <v>139</v>
      </c>
      <c r="B24" s="110" t="s">
        <v>140</v>
      </c>
      <c r="C24" s="50">
        <v>5.06</v>
      </c>
      <c r="D24" s="50">
        <v>5.06</v>
      </c>
      <c r="E24" s="50">
        <v>0</v>
      </c>
      <c r="F24" s="50">
        <v>0</v>
      </c>
      <c r="G24" s="50">
        <v>0</v>
      </c>
      <c r="H24" s="50">
        <v>0</v>
      </c>
      <c r="I24" s="125">
        <f t="shared" si="0"/>
        <v>-1</v>
      </c>
      <c r="J24" s="126">
        <f t="shared" si="1"/>
        <v>-1</v>
      </c>
      <c r="K24" s="127">
        <f t="shared" si="2"/>
        <v>0</v>
      </c>
    </row>
    <row r="25" spans="1:11" ht="27" customHeight="1">
      <c r="A25" s="110" t="s">
        <v>138</v>
      </c>
      <c r="B25" s="110" t="s">
        <v>141</v>
      </c>
      <c r="C25" s="50">
        <v>5.06</v>
      </c>
      <c r="D25" s="50">
        <v>5.06</v>
      </c>
      <c r="E25" s="50">
        <v>0</v>
      </c>
      <c r="F25" s="50">
        <v>0</v>
      </c>
      <c r="G25" s="50">
        <v>0</v>
      </c>
      <c r="H25" s="50">
        <v>0</v>
      </c>
      <c r="I25" s="125">
        <f t="shared" si="0"/>
        <v>-1</v>
      </c>
      <c r="J25" s="126">
        <f t="shared" si="1"/>
        <v>-1</v>
      </c>
      <c r="K25" s="127">
        <f t="shared" si="2"/>
        <v>0</v>
      </c>
    </row>
    <row r="26" spans="1:11" ht="15.75" customHeight="1">
      <c r="A26" s="110" t="s">
        <v>95</v>
      </c>
      <c r="B26" s="110" t="s">
        <v>16</v>
      </c>
      <c r="C26" s="50">
        <v>3141.61</v>
      </c>
      <c r="D26" s="50">
        <v>1114.15</v>
      </c>
      <c r="E26" s="50">
        <v>2027.46</v>
      </c>
      <c r="F26" s="50">
        <v>2993.01</v>
      </c>
      <c r="G26" s="50">
        <v>1094.54</v>
      </c>
      <c r="H26" s="50">
        <v>1898.47</v>
      </c>
      <c r="I26" s="125">
        <f t="shared" si="0"/>
        <v>-0.04730058791511356</v>
      </c>
      <c r="J26" s="126">
        <f t="shared" si="1"/>
        <v>-0.0176008616434054</v>
      </c>
      <c r="K26" s="127">
        <f t="shared" si="2"/>
        <v>-0.06362147711915402</v>
      </c>
    </row>
    <row r="27" spans="1:11" ht="15.75" customHeight="1">
      <c r="A27" s="110" t="s">
        <v>142</v>
      </c>
      <c r="B27" s="110" t="s">
        <v>97</v>
      </c>
      <c r="C27" s="50">
        <v>3141.61</v>
      </c>
      <c r="D27" s="50">
        <v>1114.15</v>
      </c>
      <c r="E27" s="50">
        <v>2027.46</v>
      </c>
      <c r="F27" s="50">
        <v>2993.01</v>
      </c>
      <c r="G27" s="50">
        <v>1094.54</v>
      </c>
      <c r="H27" s="50">
        <v>1898.47</v>
      </c>
      <c r="I27" s="125">
        <f t="shared" si="0"/>
        <v>-0.04730058791511356</v>
      </c>
      <c r="J27" s="126">
        <f t="shared" si="1"/>
        <v>-0.0176008616434054</v>
      </c>
      <c r="K27" s="127">
        <f t="shared" si="2"/>
        <v>-0.06362147711915402</v>
      </c>
    </row>
    <row r="28" spans="1:11" ht="26.25" customHeight="1">
      <c r="A28" s="110" t="s">
        <v>134</v>
      </c>
      <c r="B28" s="110" t="s">
        <v>99</v>
      </c>
      <c r="C28" s="50">
        <v>308.48</v>
      </c>
      <c r="D28" s="50">
        <v>308.48</v>
      </c>
      <c r="E28" s="50">
        <v>0</v>
      </c>
      <c r="F28" s="50">
        <v>283.65</v>
      </c>
      <c r="G28" s="50">
        <v>283.65</v>
      </c>
      <c r="H28" s="50">
        <v>0</v>
      </c>
      <c r="I28" s="125">
        <f t="shared" si="0"/>
        <v>-0.08049144190871382</v>
      </c>
      <c r="J28" s="126">
        <f t="shared" si="1"/>
        <v>-0.08049144190871382</v>
      </c>
      <c r="K28" s="127">
        <f t="shared" si="2"/>
        <v>0</v>
      </c>
    </row>
    <row r="29" spans="1:11" ht="27" customHeight="1">
      <c r="A29" s="110" t="s">
        <v>143</v>
      </c>
      <c r="B29" s="110" t="s">
        <v>101</v>
      </c>
      <c r="C29" s="50">
        <v>0</v>
      </c>
      <c r="D29" s="50">
        <v>0</v>
      </c>
      <c r="E29" s="50">
        <v>0</v>
      </c>
      <c r="F29" s="50">
        <v>264.46</v>
      </c>
      <c r="G29" s="50">
        <v>0</v>
      </c>
      <c r="H29" s="50">
        <v>264.46</v>
      </c>
      <c r="I29" s="125">
        <f t="shared" si="0"/>
        <v>0</v>
      </c>
      <c r="J29" s="126">
        <f t="shared" si="1"/>
        <v>0</v>
      </c>
      <c r="K29" s="127">
        <f t="shared" si="2"/>
        <v>0</v>
      </c>
    </row>
    <row r="30" spans="1:11" ht="15.75" customHeight="1">
      <c r="A30" s="110" t="s">
        <v>144</v>
      </c>
      <c r="B30" s="110" t="s">
        <v>103</v>
      </c>
      <c r="C30" s="50">
        <v>0</v>
      </c>
      <c r="D30" s="50">
        <v>0</v>
      </c>
      <c r="E30" s="50">
        <v>0</v>
      </c>
      <c r="F30" s="50">
        <v>35.08</v>
      </c>
      <c r="G30" s="50">
        <v>0</v>
      </c>
      <c r="H30" s="50">
        <v>35.08</v>
      </c>
      <c r="I30" s="125">
        <f t="shared" si="0"/>
        <v>0</v>
      </c>
      <c r="J30" s="126">
        <f t="shared" si="1"/>
        <v>0</v>
      </c>
      <c r="K30" s="127">
        <f t="shared" si="2"/>
        <v>0</v>
      </c>
    </row>
    <row r="31" spans="1:11" ht="15.75" customHeight="1">
      <c r="A31" s="110" t="s">
        <v>145</v>
      </c>
      <c r="B31" s="110" t="s">
        <v>105</v>
      </c>
      <c r="C31" s="50">
        <v>0</v>
      </c>
      <c r="D31" s="50">
        <v>0</v>
      </c>
      <c r="E31" s="50">
        <v>0</v>
      </c>
      <c r="F31" s="50">
        <v>8</v>
      </c>
      <c r="G31" s="50">
        <v>0</v>
      </c>
      <c r="H31" s="50">
        <v>8</v>
      </c>
      <c r="I31" s="125">
        <f t="shared" si="0"/>
        <v>0</v>
      </c>
      <c r="J31" s="126">
        <f t="shared" si="1"/>
        <v>0</v>
      </c>
      <c r="K31" s="127">
        <f t="shared" si="2"/>
        <v>0</v>
      </c>
    </row>
    <row r="32" spans="1:11" ht="15.75" customHeight="1">
      <c r="A32" s="110" t="s">
        <v>146</v>
      </c>
      <c r="B32" s="110" t="s">
        <v>107</v>
      </c>
      <c r="C32" s="50">
        <v>30</v>
      </c>
      <c r="D32" s="50">
        <v>0</v>
      </c>
      <c r="E32" s="50">
        <v>30</v>
      </c>
      <c r="F32" s="50">
        <v>30</v>
      </c>
      <c r="G32" s="50">
        <v>0</v>
      </c>
      <c r="H32" s="50">
        <v>30</v>
      </c>
      <c r="I32" s="125">
        <f t="shared" si="0"/>
        <v>0</v>
      </c>
      <c r="J32" s="126">
        <f t="shared" si="1"/>
        <v>0</v>
      </c>
      <c r="K32" s="127">
        <f t="shared" si="2"/>
        <v>0</v>
      </c>
    </row>
    <row r="33" spans="1:11" ht="36" customHeight="1">
      <c r="A33" s="110" t="s">
        <v>147</v>
      </c>
      <c r="B33" s="110" t="s">
        <v>109</v>
      </c>
      <c r="C33" s="50">
        <v>0</v>
      </c>
      <c r="D33" s="50">
        <v>0</v>
      </c>
      <c r="E33" s="50">
        <v>0</v>
      </c>
      <c r="F33" s="50">
        <v>166.38</v>
      </c>
      <c r="G33" s="50">
        <v>0</v>
      </c>
      <c r="H33" s="50">
        <v>166.38</v>
      </c>
      <c r="I33" s="125">
        <f t="shared" si="0"/>
        <v>0</v>
      </c>
      <c r="J33" s="126">
        <f t="shared" si="1"/>
        <v>0</v>
      </c>
      <c r="K33" s="127">
        <f t="shared" si="2"/>
        <v>0</v>
      </c>
    </row>
    <row r="34" spans="1:11" ht="27" customHeight="1">
      <c r="A34" s="110" t="s">
        <v>148</v>
      </c>
      <c r="B34" s="110" t="s">
        <v>149</v>
      </c>
      <c r="C34" s="50">
        <v>274.66</v>
      </c>
      <c r="D34" s="50">
        <v>0</v>
      </c>
      <c r="E34" s="50">
        <v>274.66</v>
      </c>
      <c r="F34" s="50">
        <v>0</v>
      </c>
      <c r="G34" s="50">
        <v>0</v>
      </c>
      <c r="H34" s="50">
        <v>0</v>
      </c>
      <c r="I34" s="125">
        <f t="shared" si="0"/>
        <v>-1</v>
      </c>
      <c r="J34" s="126">
        <f t="shared" si="1"/>
        <v>0</v>
      </c>
      <c r="K34" s="127">
        <f t="shared" si="2"/>
        <v>-1</v>
      </c>
    </row>
    <row r="35" spans="1:11" ht="15.75" customHeight="1">
      <c r="A35" s="110" t="s">
        <v>138</v>
      </c>
      <c r="B35" s="110" t="s">
        <v>111</v>
      </c>
      <c r="C35" s="50">
        <v>2528.47</v>
      </c>
      <c r="D35" s="50">
        <v>805.67</v>
      </c>
      <c r="E35" s="50">
        <v>1722.8</v>
      </c>
      <c r="F35" s="50">
        <v>2205.44</v>
      </c>
      <c r="G35" s="50">
        <v>810.89</v>
      </c>
      <c r="H35" s="50">
        <v>1394.55</v>
      </c>
      <c r="I35" s="125">
        <f t="shared" si="0"/>
        <v>-0.12775710212104543</v>
      </c>
      <c r="J35" s="126">
        <f t="shared" si="1"/>
        <v>0.0064790795238745735</v>
      </c>
      <c r="K35" s="127">
        <f t="shared" si="2"/>
        <v>-0.1905328534943116</v>
      </c>
    </row>
    <row r="36" spans="1:11" ht="15.75" customHeight="1">
      <c r="A36" s="110" t="s">
        <v>112</v>
      </c>
      <c r="B36" s="110" t="s">
        <v>23</v>
      </c>
      <c r="C36" s="50">
        <v>139.9</v>
      </c>
      <c r="D36" s="50">
        <v>139.9</v>
      </c>
      <c r="E36" s="50">
        <v>0</v>
      </c>
      <c r="F36" s="50">
        <v>142.79</v>
      </c>
      <c r="G36" s="50">
        <v>142.79</v>
      </c>
      <c r="H36" s="50">
        <v>0</v>
      </c>
      <c r="I36" s="125">
        <f t="shared" si="0"/>
        <v>0.020657612580414483</v>
      </c>
      <c r="J36" s="126">
        <f t="shared" si="1"/>
        <v>0.020657612580414483</v>
      </c>
      <c r="K36" s="127">
        <f t="shared" si="2"/>
        <v>0</v>
      </c>
    </row>
    <row r="37" spans="1:11" ht="15.75" customHeight="1">
      <c r="A37" s="110" t="s">
        <v>150</v>
      </c>
      <c r="B37" s="110" t="s">
        <v>114</v>
      </c>
      <c r="C37" s="50">
        <v>139.9</v>
      </c>
      <c r="D37" s="50">
        <v>139.9</v>
      </c>
      <c r="E37" s="50">
        <v>0</v>
      </c>
      <c r="F37" s="50">
        <v>142.79</v>
      </c>
      <c r="G37" s="50">
        <v>142.79</v>
      </c>
      <c r="H37" s="50">
        <v>0</v>
      </c>
      <c r="I37" s="125">
        <f t="shared" si="0"/>
        <v>0.020657612580414483</v>
      </c>
      <c r="J37" s="126">
        <f t="shared" si="1"/>
        <v>0.020657612580414483</v>
      </c>
      <c r="K37" s="127">
        <f t="shared" si="2"/>
        <v>0</v>
      </c>
    </row>
    <row r="38" spans="1:11" ht="15.75" customHeight="1">
      <c r="A38" s="110" t="s">
        <v>134</v>
      </c>
      <c r="B38" s="110" t="s">
        <v>116</v>
      </c>
      <c r="C38" s="50">
        <v>84.69</v>
      </c>
      <c r="D38" s="50">
        <v>84.69</v>
      </c>
      <c r="E38" s="50">
        <v>0</v>
      </c>
      <c r="F38" s="50">
        <v>85.14</v>
      </c>
      <c r="G38" s="50">
        <v>85.14</v>
      </c>
      <c r="H38" s="50">
        <v>0</v>
      </c>
      <c r="I38" s="125">
        <f t="shared" si="0"/>
        <v>0.0053134962805526376</v>
      </c>
      <c r="J38" s="126">
        <f t="shared" si="1"/>
        <v>0.0053134962805526376</v>
      </c>
      <c r="K38" s="127">
        <f t="shared" si="2"/>
        <v>0</v>
      </c>
    </row>
    <row r="39" spans="1:11" ht="15.75" customHeight="1">
      <c r="A39" s="110" t="s">
        <v>135</v>
      </c>
      <c r="B39" s="110" t="s">
        <v>118</v>
      </c>
      <c r="C39" s="50">
        <v>55.21</v>
      </c>
      <c r="D39" s="50">
        <v>55.21</v>
      </c>
      <c r="E39" s="50">
        <v>0</v>
      </c>
      <c r="F39" s="50">
        <v>57.65</v>
      </c>
      <c r="G39" s="50">
        <v>57.65</v>
      </c>
      <c r="H39" s="50">
        <v>0</v>
      </c>
      <c r="I39" s="125">
        <f t="shared" si="0"/>
        <v>0.0441948922296685</v>
      </c>
      <c r="J39" s="126">
        <f t="shared" si="1"/>
        <v>0.0441948922296685</v>
      </c>
      <c r="K39" s="127">
        <f t="shared" si="2"/>
        <v>0</v>
      </c>
    </row>
    <row r="40" spans="1:11" ht="15.75" customHeight="1">
      <c r="A40" s="110" t="s">
        <v>119</v>
      </c>
      <c r="B40" s="110" t="s">
        <v>26</v>
      </c>
      <c r="C40" s="50">
        <v>12</v>
      </c>
      <c r="D40" s="50">
        <v>0</v>
      </c>
      <c r="E40" s="50">
        <v>12</v>
      </c>
      <c r="F40" s="50">
        <v>12</v>
      </c>
      <c r="G40" s="50">
        <v>0</v>
      </c>
      <c r="H40" s="50">
        <v>12</v>
      </c>
      <c r="I40" s="125">
        <f t="shared" si="0"/>
        <v>0</v>
      </c>
      <c r="J40" s="126">
        <f t="shared" si="1"/>
        <v>0</v>
      </c>
      <c r="K40" s="127">
        <f t="shared" si="2"/>
        <v>0</v>
      </c>
    </row>
    <row r="41" spans="1:11" ht="15.75" customHeight="1">
      <c r="A41" s="110" t="s">
        <v>151</v>
      </c>
      <c r="B41" s="110" t="s">
        <v>121</v>
      </c>
      <c r="C41" s="50">
        <v>12</v>
      </c>
      <c r="D41" s="50">
        <v>0</v>
      </c>
      <c r="E41" s="50">
        <v>12</v>
      </c>
      <c r="F41" s="50">
        <v>12</v>
      </c>
      <c r="G41" s="50">
        <v>0</v>
      </c>
      <c r="H41" s="50">
        <v>12</v>
      </c>
      <c r="I41" s="125">
        <f t="shared" si="0"/>
        <v>0</v>
      </c>
      <c r="J41" s="126">
        <f t="shared" si="1"/>
        <v>0</v>
      </c>
      <c r="K41" s="127">
        <f t="shared" si="2"/>
        <v>0</v>
      </c>
    </row>
    <row r="42" spans="1:11" ht="15.75" customHeight="1">
      <c r="A42" s="110" t="s">
        <v>134</v>
      </c>
      <c r="B42" s="110" t="s">
        <v>123</v>
      </c>
      <c r="C42" s="50">
        <v>12</v>
      </c>
      <c r="D42" s="50">
        <v>0</v>
      </c>
      <c r="E42" s="50">
        <v>12</v>
      </c>
      <c r="F42" s="50">
        <v>12</v>
      </c>
      <c r="G42" s="50">
        <v>0</v>
      </c>
      <c r="H42" s="50">
        <v>12</v>
      </c>
      <c r="I42" s="125">
        <f t="shared" si="0"/>
        <v>0</v>
      </c>
      <c r="J42" s="126">
        <f t="shared" si="1"/>
        <v>0</v>
      </c>
      <c r="K42" s="127">
        <f t="shared" si="2"/>
        <v>0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2"/>
  <sheetViews>
    <sheetView showGridLines="0" showZeros="0" zoomScalePageLayoutView="0" workbookViewId="0" topLeftCell="A1">
      <selection activeCell="C11" sqref="C1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152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01" t="s">
        <v>36</v>
      </c>
      <c r="B4" s="102"/>
      <c r="C4" s="128" t="s">
        <v>129</v>
      </c>
      <c r="D4" s="129" t="s">
        <v>153</v>
      </c>
    </row>
    <row r="5" spans="1:4" ht="19.5" customHeight="1">
      <c r="A5" s="106" t="s">
        <v>59</v>
      </c>
      <c r="B5" s="107" t="s">
        <v>154</v>
      </c>
      <c r="C5" s="128"/>
      <c r="D5" s="129"/>
    </row>
    <row r="6" spans="1:6" ht="19.5" customHeight="1">
      <c r="A6" s="109" t="s">
        <v>31</v>
      </c>
      <c r="B6" s="109" t="s">
        <v>31</v>
      </c>
      <c r="C6" s="108" t="s">
        <v>31</v>
      </c>
      <c r="D6" s="109" t="s">
        <v>31</v>
      </c>
      <c r="E6" s="34"/>
      <c r="F6" s="34"/>
    </row>
    <row r="7" spans="1:6" ht="15.75" customHeight="1">
      <c r="A7" s="110"/>
      <c r="B7" s="130" t="s">
        <v>3</v>
      </c>
      <c r="C7" s="131">
        <v>1506.73</v>
      </c>
      <c r="D7" s="132"/>
      <c r="E7" s="38"/>
      <c r="F7" s="38"/>
    </row>
    <row r="8" spans="1:4" ht="15.75" customHeight="1">
      <c r="A8" s="110" t="s">
        <v>155</v>
      </c>
      <c r="B8" s="130" t="s">
        <v>156</v>
      </c>
      <c r="C8" s="131">
        <v>1181.67</v>
      </c>
      <c r="D8" s="132"/>
    </row>
    <row r="9" spans="1:5" ht="15.75" customHeight="1">
      <c r="A9" s="110" t="s">
        <v>157</v>
      </c>
      <c r="B9" s="130" t="s">
        <v>158</v>
      </c>
      <c r="C9" s="131">
        <v>438.75</v>
      </c>
      <c r="D9" s="132"/>
      <c r="E9" s="3"/>
    </row>
    <row r="10" spans="1:4" ht="15.75" customHeight="1">
      <c r="A10" s="110" t="s">
        <v>159</v>
      </c>
      <c r="B10" s="130" t="s">
        <v>160</v>
      </c>
      <c r="C10" s="131">
        <v>179.86</v>
      </c>
      <c r="D10" s="132"/>
    </row>
    <row r="11" spans="1:5" ht="15.75" customHeight="1">
      <c r="A11" s="110" t="s">
        <v>161</v>
      </c>
      <c r="B11" s="130" t="s">
        <v>162</v>
      </c>
      <c r="C11" s="131">
        <v>8.37</v>
      </c>
      <c r="D11" s="132"/>
      <c r="E11" s="3"/>
    </row>
    <row r="12" spans="1:4" ht="15.75" customHeight="1">
      <c r="A12" s="110" t="s">
        <v>163</v>
      </c>
      <c r="B12" s="130" t="s">
        <v>164</v>
      </c>
      <c r="C12" s="131">
        <v>66.72</v>
      </c>
      <c r="D12" s="132"/>
    </row>
    <row r="13" spans="1:4" ht="15.75" customHeight="1">
      <c r="A13" s="110" t="s">
        <v>165</v>
      </c>
      <c r="B13" s="130" t="s">
        <v>166</v>
      </c>
      <c r="C13" s="131">
        <v>205.91</v>
      </c>
      <c r="D13" s="132"/>
    </row>
    <row r="14" spans="1:4" ht="15.75" customHeight="1">
      <c r="A14" s="110" t="s">
        <v>167</v>
      </c>
      <c r="B14" s="130" t="s">
        <v>168</v>
      </c>
      <c r="C14" s="131">
        <v>143.34</v>
      </c>
      <c r="D14" s="132"/>
    </row>
    <row r="15" spans="1:4" ht="15.75" customHeight="1">
      <c r="A15" s="110" t="s">
        <v>169</v>
      </c>
      <c r="B15" s="130" t="s">
        <v>170</v>
      </c>
      <c r="C15" s="131">
        <v>14.58</v>
      </c>
      <c r="D15" s="132"/>
    </row>
    <row r="16" spans="1:4" ht="15.75" customHeight="1">
      <c r="A16" s="110" t="s">
        <v>171</v>
      </c>
      <c r="B16" s="130" t="s">
        <v>172</v>
      </c>
      <c r="C16" s="131">
        <v>85.14</v>
      </c>
      <c r="D16" s="132"/>
    </row>
    <row r="17" spans="1:4" ht="15.75" customHeight="1">
      <c r="A17" s="110" t="s">
        <v>173</v>
      </c>
      <c r="B17" s="130" t="s">
        <v>174</v>
      </c>
      <c r="C17" s="131">
        <v>39</v>
      </c>
      <c r="D17" s="132"/>
    </row>
    <row r="18" spans="1:4" ht="15.75" customHeight="1">
      <c r="A18" s="110" t="s">
        <v>175</v>
      </c>
      <c r="B18" s="130" t="s">
        <v>176</v>
      </c>
      <c r="C18" s="131">
        <v>225.96</v>
      </c>
      <c r="D18" s="132"/>
    </row>
    <row r="19" spans="1:4" ht="15.75" customHeight="1">
      <c r="A19" s="110" t="s">
        <v>177</v>
      </c>
      <c r="B19" s="130" t="s">
        <v>178</v>
      </c>
      <c r="C19" s="131">
        <v>26.95</v>
      </c>
      <c r="D19" s="132"/>
    </row>
    <row r="20" spans="1:4" ht="15.75" customHeight="1">
      <c r="A20" s="110" t="s">
        <v>179</v>
      </c>
      <c r="B20" s="130" t="s">
        <v>180</v>
      </c>
      <c r="C20" s="131">
        <v>5</v>
      </c>
      <c r="D20" s="132"/>
    </row>
    <row r="21" spans="1:4" ht="15.75" customHeight="1">
      <c r="A21" s="110" t="s">
        <v>181</v>
      </c>
      <c r="B21" s="130" t="s">
        <v>182</v>
      </c>
      <c r="C21" s="131">
        <v>8.8</v>
      </c>
      <c r="D21" s="132"/>
    </row>
    <row r="22" spans="1:4" ht="15.75" customHeight="1">
      <c r="A22" s="110" t="s">
        <v>183</v>
      </c>
      <c r="B22" s="130" t="s">
        <v>184</v>
      </c>
      <c r="C22" s="131">
        <v>22</v>
      </c>
      <c r="D22" s="132"/>
    </row>
    <row r="23" spans="1:4" ht="15.75" customHeight="1">
      <c r="A23" s="110" t="s">
        <v>185</v>
      </c>
      <c r="B23" s="130" t="s">
        <v>186</v>
      </c>
      <c r="C23" s="131">
        <v>5</v>
      </c>
      <c r="D23" s="132"/>
    </row>
    <row r="24" spans="1:4" ht="15.75" customHeight="1">
      <c r="A24" s="110" t="s">
        <v>187</v>
      </c>
      <c r="B24" s="130" t="s">
        <v>188</v>
      </c>
      <c r="C24" s="131">
        <v>24.1</v>
      </c>
      <c r="D24" s="132"/>
    </row>
    <row r="25" spans="1:4" ht="15.75" customHeight="1">
      <c r="A25" s="110" t="s">
        <v>189</v>
      </c>
      <c r="B25" s="130" t="s">
        <v>190</v>
      </c>
      <c r="C25" s="131">
        <v>20.4</v>
      </c>
      <c r="D25" s="132"/>
    </row>
    <row r="26" spans="1:4" ht="15.75" customHeight="1">
      <c r="A26" s="110" t="s">
        <v>191</v>
      </c>
      <c r="B26" s="130" t="s">
        <v>192</v>
      </c>
      <c r="C26" s="131">
        <v>15</v>
      </c>
      <c r="D26" s="132"/>
    </row>
    <row r="27" spans="1:4" ht="15.75" customHeight="1">
      <c r="A27" s="110" t="s">
        <v>193</v>
      </c>
      <c r="B27" s="130" t="s">
        <v>194</v>
      </c>
      <c r="C27" s="131">
        <v>25</v>
      </c>
      <c r="D27" s="132"/>
    </row>
    <row r="28" spans="1:4" ht="15.75" customHeight="1">
      <c r="A28" s="110" t="s">
        <v>195</v>
      </c>
      <c r="B28" s="130" t="s">
        <v>196</v>
      </c>
      <c r="C28" s="131">
        <v>3</v>
      </c>
      <c r="D28" s="132"/>
    </row>
    <row r="29" spans="1:4" ht="15.75" customHeight="1">
      <c r="A29" s="110" t="s">
        <v>197</v>
      </c>
      <c r="B29" s="130" t="s">
        <v>198</v>
      </c>
      <c r="C29" s="131">
        <v>5</v>
      </c>
      <c r="D29" s="132"/>
    </row>
    <row r="30" spans="1:4" ht="15.75" customHeight="1">
      <c r="A30" s="110" t="s">
        <v>199</v>
      </c>
      <c r="B30" s="130" t="s">
        <v>200</v>
      </c>
      <c r="C30" s="131">
        <v>12</v>
      </c>
      <c r="D30" s="132"/>
    </row>
    <row r="31" spans="1:4" ht="15.75" customHeight="1">
      <c r="A31" s="110" t="s">
        <v>201</v>
      </c>
      <c r="B31" s="130" t="s">
        <v>202</v>
      </c>
      <c r="C31" s="131">
        <v>1.05</v>
      </c>
      <c r="D31" s="132"/>
    </row>
    <row r="32" spans="1:4" ht="15.75" customHeight="1">
      <c r="A32" s="110" t="s">
        <v>203</v>
      </c>
      <c r="B32" s="130" t="s">
        <v>204</v>
      </c>
      <c r="C32" s="131">
        <v>14.33</v>
      </c>
      <c r="D32" s="132"/>
    </row>
    <row r="33" spans="1:4" ht="15.75" customHeight="1">
      <c r="A33" s="110" t="s">
        <v>205</v>
      </c>
      <c r="B33" s="130" t="s">
        <v>206</v>
      </c>
      <c r="C33" s="131">
        <v>6.6</v>
      </c>
      <c r="D33" s="132"/>
    </row>
    <row r="34" spans="1:4" ht="15.75" customHeight="1">
      <c r="A34" s="110" t="s">
        <v>207</v>
      </c>
      <c r="B34" s="130" t="s">
        <v>208</v>
      </c>
      <c r="C34" s="131">
        <v>22.35</v>
      </c>
      <c r="D34" s="132"/>
    </row>
    <row r="35" spans="1:4" ht="15.75" customHeight="1">
      <c r="A35" s="110" t="s">
        <v>209</v>
      </c>
      <c r="B35" s="130" t="s">
        <v>210</v>
      </c>
      <c r="C35" s="131">
        <v>9.38</v>
      </c>
      <c r="D35" s="132"/>
    </row>
    <row r="36" spans="1:4" ht="15.75" customHeight="1">
      <c r="A36" s="110" t="s">
        <v>211</v>
      </c>
      <c r="B36" s="130" t="s">
        <v>212</v>
      </c>
      <c r="C36" s="131">
        <v>89.1</v>
      </c>
      <c r="D36" s="132"/>
    </row>
    <row r="37" spans="1:4" ht="15.75" customHeight="1">
      <c r="A37" s="110" t="s">
        <v>213</v>
      </c>
      <c r="B37" s="130" t="s">
        <v>214</v>
      </c>
      <c r="C37" s="131">
        <v>22.26</v>
      </c>
      <c r="D37" s="132"/>
    </row>
    <row r="38" spans="1:4" ht="15.75" customHeight="1">
      <c r="A38" s="110" t="s">
        <v>215</v>
      </c>
      <c r="B38" s="130" t="s">
        <v>216</v>
      </c>
      <c r="C38" s="131">
        <v>55.59</v>
      </c>
      <c r="D38" s="132"/>
    </row>
    <row r="39" spans="1:4" ht="15.75" customHeight="1">
      <c r="A39" s="110" t="s">
        <v>217</v>
      </c>
      <c r="B39" s="130" t="s">
        <v>218</v>
      </c>
      <c r="C39" s="131">
        <v>10.58</v>
      </c>
      <c r="D39" s="132"/>
    </row>
    <row r="40" spans="1:4" ht="15.75" customHeight="1">
      <c r="A40" s="110" t="s">
        <v>219</v>
      </c>
      <c r="B40" s="130" t="s">
        <v>220</v>
      </c>
      <c r="C40" s="131">
        <v>0.67</v>
      </c>
      <c r="D40" s="132"/>
    </row>
    <row r="41" spans="1:4" ht="15.75" customHeight="1">
      <c r="A41" s="110" t="s">
        <v>221</v>
      </c>
      <c r="B41" s="130" t="s">
        <v>222</v>
      </c>
      <c r="C41" s="131">
        <v>10</v>
      </c>
      <c r="D41" s="132"/>
    </row>
    <row r="42" spans="1:4" ht="15.75" customHeight="1">
      <c r="A42" s="110" t="s">
        <v>223</v>
      </c>
      <c r="B42" s="130" t="s">
        <v>224</v>
      </c>
      <c r="C42" s="131">
        <v>10</v>
      </c>
      <c r="D42" s="132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225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36</v>
      </c>
      <c r="B4" s="18"/>
      <c r="C4" s="19" t="s">
        <v>128</v>
      </c>
      <c r="D4" s="19"/>
      <c r="E4" s="19"/>
      <c r="F4" s="20" t="s">
        <v>129</v>
      </c>
      <c r="G4" s="21"/>
      <c r="H4" s="22"/>
      <c r="I4" s="22" t="s">
        <v>130</v>
      </c>
      <c r="J4" s="22"/>
      <c r="K4" s="32"/>
    </row>
    <row r="5" spans="1:11" ht="19.5" customHeight="1">
      <c r="A5" s="23" t="s">
        <v>59</v>
      </c>
      <c r="B5" s="24" t="s">
        <v>60</v>
      </c>
      <c r="C5" s="25" t="s">
        <v>3</v>
      </c>
      <c r="D5" s="26" t="s">
        <v>125</v>
      </c>
      <c r="E5" s="25" t="s">
        <v>126</v>
      </c>
      <c r="F5" s="25" t="s">
        <v>3</v>
      </c>
      <c r="G5" s="26" t="s">
        <v>125</v>
      </c>
      <c r="H5" s="25" t="s">
        <v>126</v>
      </c>
      <c r="I5" s="25" t="s">
        <v>3</v>
      </c>
      <c r="J5" s="26" t="s">
        <v>125</v>
      </c>
      <c r="K5" s="33" t="s">
        <v>126</v>
      </c>
    </row>
    <row r="6" spans="1:13" ht="19.5" customHeight="1">
      <c r="A6" s="27" t="s">
        <v>31</v>
      </c>
      <c r="B6" s="28" t="s">
        <v>31</v>
      </c>
      <c r="C6" s="28" t="s">
        <v>31</v>
      </c>
      <c r="D6" s="28" t="s">
        <v>31</v>
      </c>
      <c r="E6" s="27" t="s">
        <v>31</v>
      </c>
      <c r="F6" s="28" t="s">
        <v>31</v>
      </c>
      <c r="G6" s="28" t="s">
        <v>31</v>
      </c>
      <c r="H6" s="28" t="s">
        <v>31</v>
      </c>
      <c r="I6" s="28" t="s">
        <v>31</v>
      </c>
      <c r="J6" s="28" t="s">
        <v>31</v>
      </c>
      <c r="K6" s="28" t="s">
        <v>31</v>
      </c>
      <c r="L6" s="34"/>
      <c r="M6" s="34"/>
    </row>
    <row r="7" spans="1:13" ht="15.75" customHeight="1">
      <c r="A7" s="29"/>
      <c r="B7" s="29" t="s">
        <v>3</v>
      </c>
      <c r="C7" s="30">
        <v>0</v>
      </c>
      <c r="D7" s="30">
        <v>0</v>
      </c>
      <c r="E7" s="30">
        <v>0</v>
      </c>
      <c r="F7" s="30">
        <v>160</v>
      </c>
      <c r="G7" s="30">
        <v>0</v>
      </c>
      <c r="H7" s="30">
        <v>160</v>
      </c>
      <c r="I7" s="35">
        <f aca="true" t="shared" si="0" ref="I7:K10">IF(C7&gt;0,(F7-C7)/C7,0)</f>
        <v>0</v>
      </c>
      <c r="J7" s="36">
        <f t="shared" si="0"/>
        <v>0</v>
      </c>
      <c r="K7" s="37">
        <f t="shared" si="0"/>
        <v>0</v>
      </c>
      <c r="L7" s="38"/>
      <c r="M7" s="38"/>
    </row>
    <row r="8" spans="1:11" ht="15.75" customHeight="1">
      <c r="A8" s="29" t="s">
        <v>90</v>
      </c>
      <c r="B8" s="29" t="s">
        <v>15</v>
      </c>
      <c r="C8" s="30">
        <v>0</v>
      </c>
      <c r="D8" s="30">
        <v>0</v>
      </c>
      <c r="E8" s="30">
        <v>0</v>
      </c>
      <c r="F8" s="30">
        <v>160</v>
      </c>
      <c r="G8" s="30">
        <v>0</v>
      </c>
      <c r="H8" s="30">
        <v>160</v>
      </c>
      <c r="I8" s="35">
        <f t="shared" si="0"/>
        <v>0</v>
      </c>
      <c r="J8" s="36">
        <f t="shared" si="0"/>
        <v>0</v>
      </c>
      <c r="K8" s="37">
        <f t="shared" si="0"/>
        <v>0</v>
      </c>
    </row>
    <row r="9" spans="1:11" ht="36.75" customHeight="1">
      <c r="A9" s="29" t="s">
        <v>226</v>
      </c>
      <c r="B9" s="29" t="s">
        <v>92</v>
      </c>
      <c r="C9" s="30">
        <v>0</v>
      </c>
      <c r="D9" s="30">
        <v>0</v>
      </c>
      <c r="E9" s="30">
        <v>0</v>
      </c>
      <c r="F9" s="30">
        <v>160</v>
      </c>
      <c r="G9" s="30">
        <v>0</v>
      </c>
      <c r="H9" s="30">
        <v>160</v>
      </c>
      <c r="I9" s="35">
        <f t="shared" si="0"/>
        <v>0</v>
      </c>
      <c r="J9" s="36">
        <f t="shared" si="0"/>
        <v>0</v>
      </c>
      <c r="K9" s="37">
        <f t="shared" si="0"/>
        <v>0</v>
      </c>
    </row>
    <row r="10" spans="1:11" ht="27.75" customHeight="1">
      <c r="A10" s="29" t="s">
        <v>138</v>
      </c>
      <c r="B10" s="29" t="s">
        <v>94</v>
      </c>
      <c r="C10" s="30">
        <v>0</v>
      </c>
      <c r="D10" s="30">
        <v>0</v>
      </c>
      <c r="E10" s="30">
        <v>0</v>
      </c>
      <c r="F10" s="30">
        <v>160</v>
      </c>
      <c r="G10" s="30">
        <v>0</v>
      </c>
      <c r="H10" s="30">
        <v>160</v>
      </c>
      <c r="I10" s="35">
        <f t="shared" si="0"/>
        <v>0</v>
      </c>
      <c r="J10" s="36">
        <f t="shared" si="0"/>
        <v>0</v>
      </c>
      <c r="K10" s="37">
        <f t="shared" si="0"/>
        <v>0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zoomScalePageLayoutView="0" workbookViewId="0" topLeftCell="A1">
      <selection activeCell="E6" sqref="E6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227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228</v>
      </c>
      <c r="B4" s="8" t="s">
        <v>49</v>
      </c>
      <c r="C4" s="8" t="s">
        <v>153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229</v>
      </c>
      <c r="B5" s="10">
        <v>15.86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230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231</v>
      </c>
      <c r="B7" s="14">
        <v>1.05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232</v>
      </c>
      <c r="B8" s="15">
        <v>14.81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233</v>
      </c>
      <c r="B9" s="10">
        <v>14.81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234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2018-04-10T01:37:14Z</cp:lastPrinted>
  <dcterms:created xsi:type="dcterms:W3CDTF">2018-04-08T07:00:31Z</dcterms:created>
  <dcterms:modified xsi:type="dcterms:W3CDTF">2018-04-10T01:37:28Z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