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firstSheet="1" activeTab="2"/>
  </bookViews>
  <sheets>
    <sheet name="汇总表" sheetId="1" r:id="rId1"/>
    <sheet name=" 收支总表" sheetId="2" r:id="rId2"/>
    <sheet name="财政收支总表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<sst xmlns="http://schemas.openxmlformats.org/spreadsheetml/2006/main" count="530" uniqueCount="220">
  <si>
    <t xml:space="preserve">    11</t>
  </si>
  <si>
    <t xml:space="preserve">    19</t>
  </si>
  <si>
    <t xml:space="preserve">    15</t>
  </si>
  <si>
    <t>收入</t>
  </si>
  <si>
    <t>其他支出</t>
  </si>
  <si>
    <t>对个人和家庭的补助</t>
  </si>
  <si>
    <t xml:space="preserve">    一般行政管理事务（公安）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</si>
  <si>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</si>
  <si>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</si>
  <si>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</si>
  <si>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</si>
  <si>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</si>
  <si>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 xml:space="preserve">    2040218</t>
  </si>
  <si>
    <t xml:space="preserve">    2040214</t>
  </si>
  <si>
    <t>晋中市公安局2017年一般公共预算支出预算表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</si>
  <si>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</si>
  <si>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</si>
  <si>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</si>
  <si>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</si>
  <si>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</si>
  <si>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</si>
  <si>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</si>
  <si>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</si>
  <si>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</si>
  <si>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</si>
  <si>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</si>
  <si>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</si>
  <si>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</si>
  <si>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</si>
  <si>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</si>
  <si>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</si>
  <si>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晋中市公安局2017年一般公共预算安排基本支出分经济科目表</t>
  </si>
  <si>
    <t>一般公共服务支出</t>
  </si>
  <si>
    <t xml:space="preserve">    行政单位医疗</t>
  </si>
  <si>
    <t>2017年比2016年增减%</t>
  </si>
  <si>
    <t>晋中市公安局2017年财政拨款收支总表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</si>
  <si>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</si>
  <si>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</si>
  <si>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</si>
  <si>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</si>
  <si>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</si>
  <si>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</si>
  <si>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</si>
  <si>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</si>
  <si>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</si>
  <si>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</si>
  <si>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晋中市公安局2017年“三公”经费预算表</t>
  </si>
  <si>
    <t>合计</t>
  </si>
  <si>
    <t xml:space="preserve">    机关事业单位基本养老保险缴费支出</t>
  </si>
  <si>
    <t>208</t>
  </si>
  <si>
    <t>204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</si>
  <si>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</si>
  <si>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</si>
  <si>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</si>
  <si>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</si>
  <si>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</si>
  <si>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</si>
  <si>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  2040208</t>
  </si>
  <si>
    <t xml:space="preserve">    2040204</t>
  </si>
  <si>
    <t xml:space="preserve">    16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</si>
  <si>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</si>
  <si>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</si>
  <si>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</si>
  <si>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</si>
  <si>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</si>
  <si>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</si>
  <si>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</si>
  <si>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</si>
  <si>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</si>
  <si>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</si>
  <si>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</si>
  <si>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</si>
  <si>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 xml:space="preserve">    2040213</t>
  </si>
  <si>
    <t>债务还本支出</t>
  </si>
  <si>
    <t xml:space="preserve">    01</t>
  </si>
  <si>
    <t xml:space="preserve">    2040299</t>
  </si>
  <si>
    <t xml:space="preserve">    2040250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</si>
  <si>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</si>
  <si>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</si>
  <si>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</si>
  <si>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</si>
  <si>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</si>
  <si>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</si>
  <si>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30209</t>
  </si>
  <si>
    <t xml:space="preserve">  30205</t>
  </si>
  <si>
    <t xml:space="preserve">  计划生育事务</t>
  </si>
  <si>
    <t>三、纳入专户管理的资金</t>
  </si>
  <si>
    <t xml:space="preserve">    刑事侦查</t>
  </si>
  <si>
    <t xml:space="preserve">    治安管理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</si>
  <si>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</si>
  <si>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</si>
  <si>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</si>
  <si>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</si>
  <si>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</si>
  <si>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物业管理费</t>
  </si>
  <si>
    <t xml:space="preserve">    2080501</t>
  </si>
  <si>
    <t xml:space="preserve">    2080505</t>
  </si>
  <si>
    <t xml:space="preserve">  提租补贴</t>
  </si>
  <si>
    <t>公共安全支出</t>
  </si>
  <si>
    <t xml:space="preserve">    禁毒管理</t>
  </si>
  <si>
    <t>城乡社区支出</t>
  </si>
  <si>
    <t xml:space="preserve">    网络侦控管理</t>
  </si>
  <si>
    <t xml:space="preserve">         公务用车购置费</t>
  </si>
  <si>
    <t>210</t>
  </si>
  <si>
    <t xml:space="preserve">  21011</t>
  </si>
  <si>
    <t xml:space="preserve">    网络运行及维护（公安）</t>
  </si>
  <si>
    <t>节能环保支出</t>
  </si>
  <si>
    <t>晋中市公安局2017年预算收支总表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</si>
  <si>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</si>
  <si>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</si>
  <si>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</si>
  <si>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</si>
  <si>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  行政运行（公安）</t>
  </si>
  <si>
    <t xml:space="preserve">    居民身份证管理</t>
  </si>
  <si>
    <t xml:space="preserve">  22102</t>
  </si>
  <si>
    <t xml:space="preserve">    事业单位离退休</t>
  </si>
  <si>
    <t xml:space="preserve">    事业运行（公安）</t>
  </si>
  <si>
    <t>政府性基金</t>
  </si>
  <si>
    <t>单位：万元</t>
  </si>
  <si>
    <t xml:space="preserve">  福利费</t>
  </si>
  <si>
    <t xml:space="preserve">    99</t>
  </si>
  <si>
    <t xml:space="preserve">    50</t>
  </si>
  <si>
    <t xml:space="preserve">    2040201</t>
  </si>
  <si>
    <t xml:space="preserve">    13</t>
  </si>
  <si>
    <t xml:space="preserve">    2040205</t>
  </si>
  <si>
    <t>302</t>
  </si>
  <si>
    <t>工资福利支出</t>
  </si>
  <si>
    <t xml:space="preserve">    警犬繁育及训养</t>
  </si>
  <si>
    <t>小计</t>
  </si>
  <si>
    <t>四、其他各项收入</t>
  </si>
  <si>
    <t>2017年</t>
  </si>
  <si>
    <t xml:space="preserve">  公安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</si>
  <si>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</si>
  <si>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</si>
  <si>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</si>
  <si>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</si>
  <si>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</si>
  <si>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</si>
  <si>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 xml:space="preserve">    2040216</t>
  </si>
  <si>
    <t xml:space="preserve">    出入境管理</t>
  </si>
  <si>
    <t>支出</t>
  </si>
  <si>
    <t xml:space="preserve">    08</t>
  </si>
  <si>
    <t xml:space="preserve">    04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</si>
  <si>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</si>
  <si>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</si>
  <si>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</si>
  <si>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</si>
  <si>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</si>
  <si>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</si>
  <si>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</si>
  <si>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</si>
  <si>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 xml:space="preserve">  20402</t>
  </si>
  <si>
    <t>晋中市公安局</t>
  </si>
  <si>
    <t>一、公共财政预算</t>
  </si>
  <si>
    <t>二、公务接待费</t>
  </si>
  <si>
    <t xml:space="preserve">  30208</t>
  </si>
  <si>
    <t>2017年比2016年预算数增减%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</si>
  <si>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</si>
  <si>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</si>
  <si>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</si>
  <si>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</si>
  <si>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</si>
  <si>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</si>
  <si>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</si>
  <si>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</si>
  <si>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</si>
  <si>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</si>
  <si>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</si>
  <si>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</si>
  <si>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</si>
  <si>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</si>
  <si>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</si>
  <si>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</si>
  <si>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</si>
  <si>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</si>
  <si>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</si>
  <si>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</si>
  <si>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 xml:space="preserve">    其他公安支出</t>
  </si>
  <si>
    <t>单位名称</t>
  </si>
  <si>
    <t xml:space="preserve">    18</t>
  </si>
  <si>
    <t xml:space="preserve">    14</t>
  </si>
  <si>
    <t xml:space="preserve">    2040202</t>
  </si>
  <si>
    <t xml:space="preserve">    2040206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</si>
  <si>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</si>
  <si>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</si>
  <si>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</si>
  <si>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</si>
  <si>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</si>
  <si>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</si>
  <si>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</si>
  <si>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  2040219</t>
  </si>
  <si>
    <t xml:space="preserve">    2040215</t>
  </si>
  <si>
    <t xml:space="preserve">  基本养老保险缴费</t>
  </si>
  <si>
    <t xml:space="preserve">    2040211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</si>
  <si>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</si>
  <si>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</si>
  <si>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</si>
  <si>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</si>
  <si>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</si>
  <si>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</si>
  <si>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  信息化建设（公安）</t>
  </si>
  <si>
    <t xml:space="preserve">    2101101</t>
  </si>
  <si>
    <t xml:space="preserve">  07</t>
  </si>
  <si>
    <t>晋中市公安局2017年部门预算支出总表</t>
  </si>
  <si>
    <t xml:space="preserve">  21013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</si>
  <si>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</si>
  <si>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</si>
  <si>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</si>
  <si>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</si>
  <si>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</si>
  <si>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 xml:space="preserve">    反恐怖</t>
  </si>
  <si>
    <t xml:space="preserve">    国内安全保卫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</si>
  <si>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</si>
  <si>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</si>
  <si>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</si>
  <si>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</si>
  <si>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</si>
  <si>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</si>
  <si>
    <t>晋中市公安局2017年部门预算收入总表</t>
  </si>
  <si>
    <t>晋中市公安局2017年政府性基金预算支出预算表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</si>
</sst>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10" fontId="8" fillId="0" borderId="14" xfId="0" applyNumberFormat="1" applyFont="1" applyFill="1" applyBorder="1" applyAlignment="1" applyProtection="1">
      <alignment horizontal="right" vertical="center"/>
      <protection/>
    </xf>
    <xf numFmtId="4" fontId="8" fillId="0" borderId="15" xfId="0" applyNumberFormat="1" applyFont="1" applyFill="1" applyBorder="1" applyAlignment="1" applyProtection="1">
      <alignment horizontal="left" vertical="center"/>
      <protection/>
    </xf>
    <xf numFmtId="4" fontId="8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Font="1" applyFill="1" applyBorder="1" applyAlignment="1">
      <alignment vertical="center"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20" xfId="0" applyNumberFormat="1" applyFont="1" applyFill="1" applyBorder="1" applyAlignment="1" applyProtection="1">
      <alignment horizontal="right" vertical="center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 applyProtection="1">
      <alignment horizontal="left" vertical="center" wrapText="1"/>
      <protection/>
    </xf>
    <xf numFmtId="4" fontId="8" fillId="0" borderId="19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10" fontId="8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Font="1" applyFill="1" applyBorder="1" applyAlignment="1">
      <alignment horizontal="centerContinuous" vertical="center"/>
    </xf>
    <xf numFmtId="0" fontId="9" fillId="0" borderId="21" xfId="0" applyNumberFormat="1" applyFont="1" applyFill="1" applyBorder="1" applyAlignment="1" applyProtection="1">
      <alignment horizontal="centerContinuous" vertical="center"/>
      <protection/>
    </xf>
    <xf numFmtId="0" fontId="9" fillId="0" borderId="22" xfId="0" applyNumberFormat="1" applyFont="1" applyFill="1" applyBorder="1" applyAlignment="1" applyProtection="1">
      <alignment horizontal="centerContinuous" vertical="center"/>
      <protection/>
    </xf>
    <xf numFmtId="0" fontId="9" fillId="0" borderId="23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5" xfId="0" applyFont="1" applyBorder="1" applyAlignment="1">
      <alignment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49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49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49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Border="1" applyAlignment="1">
      <alignment horizontal="center" vertical="center"/>
    </xf>
    <xf numFmtId="10" fontId="9" fillId="0" borderId="18" xfId="0" applyNumberFormat="1" applyFont="1" applyFill="1" applyBorder="1" applyAlignment="1" applyProtection="1">
      <alignment horizontal="right" vertical="center" wrapText="1"/>
      <protection/>
    </xf>
    <xf numFmtId="10" fontId="9" fillId="0" borderId="12" xfId="0" applyNumberFormat="1" applyFont="1" applyFill="1" applyBorder="1" applyAlignment="1" applyProtection="1">
      <alignment horizontal="right" vertical="center" wrapText="1"/>
      <protection/>
    </xf>
    <xf numFmtId="10" fontId="9" fillId="0" borderId="15" xfId="0" applyNumberFormat="1" applyFont="1" applyFill="1" applyBorder="1" applyAlignment="1" applyProtection="1">
      <alignment horizontal="right" vertical="center" wrapText="1"/>
      <protection/>
    </xf>
    <xf numFmtId="193" fontId="6" fillId="0" borderId="15" xfId="0" applyNumberFormat="1" applyFont="1" applyFill="1" applyBorder="1" applyAlignment="1" applyProtection="1">
      <alignment horizontal="centerContinuous" vertical="center"/>
      <protection/>
    </xf>
    <xf numFmtId="193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192" fontId="6" fillId="0" borderId="19" xfId="0" applyNumberFormat="1" applyFont="1" applyFill="1" applyBorder="1" applyAlignment="1" applyProtection="1">
      <alignment horizontal="center" vertical="center" wrapText="1"/>
      <protection/>
    </xf>
    <xf numFmtId="193" fontId="6" fillId="0" borderId="19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49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" fontId="8" fillId="0" borderId="19" xfId="0" applyNumberFormat="1" applyFont="1" applyFill="1" applyBorder="1" applyAlignment="1" applyProtection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93" fontId="0" fillId="0" borderId="15" xfId="0" applyNumberFormat="1" applyFont="1" applyFill="1" applyBorder="1" applyAlignment="1" applyProtection="1">
      <alignment horizontal="centerContinuous" vertical="center"/>
      <protection/>
    </xf>
    <xf numFmtId="193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19" xfId="0" applyNumberFormat="1" applyFont="1" applyFill="1" applyBorder="1" applyAlignment="1">
      <alignment horizontal="center" vertical="center" wrapText="1"/>
    </xf>
    <xf numFmtId="192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10" fontId="0" fillId="0" borderId="18" xfId="0" applyNumberFormat="1" applyFont="1" applyFill="1" applyBorder="1" applyAlignment="1" applyProtection="1">
      <alignment horizontal="right" vertical="center" wrapText="1"/>
      <protection/>
    </xf>
    <xf numFmtId="10" fontId="0" fillId="0" borderId="12" xfId="0" applyNumberFormat="1" applyFont="1" applyFill="1" applyBorder="1" applyAlignment="1" applyProtection="1">
      <alignment horizontal="right" vertical="center" wrapText="1"/>
      <protection/>
    </xf>
    <xf numFmtId="1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193" fontId="9" fillId="0" borderId="12" xfId="0" applyNumberFormat="1" applyFont="1" applyFill="1" applyBorder="1" applyAlignment="1" applyProtection="1">
      <alignment horizontal="center" vertical="center"/>
      <protection/>
    </xf>
    <xf numFmtId="193" fontId="9" fillId="0" borderId="12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193" fontId="0" fillId="0" borderId="12" xfId="0" applyNumberFormat="1" applyFont="1" applyFill="1" applyBorder="1" applyAlignment="1" applyProtection="1">
      <alignment horizontal="center" vertical="center" wrapText="1"/>
      <protection/>
    </xf>
    <xf numFmtId="193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8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selection activeCell="G9" sqref="G9"/>
    </sheetView>
  </sheetViews>
  <sheetFormatPr defaultColWidth="9.33203125" defaultRowHeight="11.25"/>
  <cols>
    <col min="1" max="1" width="19.5" style="0" customWidth="1"/>
    <col min="2" max="2" width="13.5" style="0" customWidth="1"/>
    <col min="3" max="3" width="3.16015625" style="0" customWidth="1"/>
    <col min="4" max="4" width="3.33203125" style="0" customWidth="1"/>
    <col min="5" max="5" width="3" style="0" customWidth="1"/>
    <col min="6" max="6" width="13.33203125" style="0" customWidth="1"/>
    <col min="7" max="7" width="3.83203125" style="0" customWidth="1"/>
    <col min="8" max="9" width="3.33203125" style="0" customWidth="1"/>
    <col min="10" max="10" width="13" style="0" customWidth="1"/>
    <col min="11" max="11" width="3.66015625" style="0" customWidth="1"/>
    <col min="12" max="12" width="10.83203125" style="0" customWidth="1"/>
    <col min="13" max="21" width="3.83203125" style="0" customWidth="1"/>
    <col min="22" max="22" width="10.33203125" style="0" customWidth="1"/>
    <col min="23" max="30" width="3.66015625" style="0" customWidth="1"/>
  </cols>
  <sheetData>
    <row r="1" spans="1:30" ht="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1"/>
    </row>
    <row r="2" spans="1:30" ht="41.25" customHeight="1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2"/>
      <c r="Y3" s="12"/>
      <c r="Z3" s="12"/>
      <c r="AA3" s="12"/>
      <c r="AB3" s="12"/>
      <c r="AC3" s="12"/>
      <c r="AD3" s="13" t="s">
        <v>118</v>
      </c>
    </row>
    <row r="4" spans="1:30" ht="155.25" customHeight="1">
      <c r="A4" s="58" t="s">
        <v>178</v>
      </c>
      <c r="B4" s="58" t="s">
        <v>47</v>
      </c>
      <c r="C4" s="59" t="s">
        <v>32</v>
      </c>
      <c r="D4" s="59" t="s">
        <v>89</v>
      </c>
      <c r="E4" s="59" t="s">
        <v>21</v>
      </c>
      <c r="F4" s="59" t="s">
        <v>98</v>
      </c>
      <c r="G4" s="59" t="s">
        <v>176</v>
      </c>
      <c r="H4" s="59" t="s">
        <v>66</v>
      </c>
      <c r="I4" s="59" t="s">
        <v>134</v>
      </c>
      <c r="J4" s="59" t="s">
        <v>166</v>
      </c>
      <c r="K4" s="59" t="s">
        <v>212</v>
      </c>
      <c r="L4" s="59" t="s">
        <v>27</v>
      </c>
      <c r="M4" s="59" t="s">
        <v>106</v>
      </c>
      <c r="N4" s="59" t="s">
        <v>100</v>
      </c>
      <c r="O4" s="59" t="s">
        <v>23</v>
      </c>
      <c r="P4" s="59" t="s">
        <v>198</v>
      </c>
      <c r="Q4" s="59" t="s">
        <v>22</v>
      </c>
      <c r="R4" s="59" t="s">
        <v>45</v>
      </c>
      <c r="S4" s="59" t="s">
        <v>165</v>
      </c>
      <c r="T4" s="59" t="s">
        <v>53</v>
      </c>
      <c r="U4" s="59" t="s">
        <v>137</v>
      </c>
      <c r="V4" s="59" t="s">
        <v>188</v>
      </c>
      <c r="W4" s="59" t="s">
        <v>175</v>
      </c>
      <c r="X4" s="60" t="s">
        <v>36</v>
      </c>
      <c r="Y4" s="60" t="s">
        <v>206</v>
      </c>
      <c r="Z4" s="60" t="s">
        <v>4</v>
      </c>
      <c r="AA4" s="59" t="s">
        <v>205</v>
      </c>
      <c r="AB4" s="60" t="s">
        <v>73</v>
      </c>
      <c r="AC4" s="61" t="s">
        <v>199</v>
      </c>
      <c r="AD4" s="60" t="s">
        <v>61</v>
      </c>
    </row>
    <row r="5" spans="1:30" ht="24.75" customHeight="1">
      <c r="A5" s="6" t="s">
        <v>159</v>
      </c>
      <c r="B5" s="6" t="s">
        <v>159</v>
      </c>
      <c r="C5" s="6" t="s">
        <v>159</v>
      </c>
      <c r="D5" s="6" t="s">
        <v>159</v>
      </c>
      <c r="E5" s="6" t="s">
        <v>159</v>
      </c>
      <c r="F5" s="6" t="s">
        <v>159</v>
      </c>
      <c r="G5" s="6" t="s">
        <v>159</v>
      </c>
      <c r="H5" s="6" t="s">
        <v>159</v>
      </c>
      <c r="I5" s="6" t="s">
        <v>159</v>
      </c>
      <c r="J5" s="6" t="s">
        <v>159</v>
      </c>
      <c r="K5" s="6" t="s">
        <v>159</v>
      </c>
      <c r="L5" s="6" t="s">
        <v>159</v>
      </c>
      <c r="M5" s="6" t="s">
        <v>159</v>
      </c>
      <c r="N5" s="6" t="s">
        <v>159</v>
      </c>
      <c r="O5" s="6" t="s">
        <v>159</v>
      </c>
      <c r="P5" s="6" t="s">
        <v>159</v>
      </c>
      <c r="Q5" s="6" t="s">
        <v>159</v>
      </c>
      <c r="R5" s="6" t="s">
        <v>159</v>
      </c>
      <c r="S5" s="6" t="s">
        <v>159</v>
      </c>
      <c r="T5" s="6" t="s">
        <v>159</v>
      </c>
      <c r="U5" s="6" t="s">
        <v>159</v>
      </c>
      <c r="V5" s="6" t="s">
        <v>159</v>
      </c>
      <c r="W5" s="6" t="s">
        <v>159</v>
      </c>
      <c r="X5" s="6" t="s">
        <v>159</v>
      </c>
      <c r="Y5" s="6" t="s">
        <v>159</v>
      </c>
      <c r="Z5" s="6" t="s">
        <v>159</v>
      </c>
      <c r="AA5" s="6" t="s">
        <v>159</v>
      </c>
      <c r="AB5" s="6" t="s">
        <v>159</v>
      </c>
      <c r="AC5" s="6" t="s">
        <v>159</v>
      </c>
      <c r="AD5" s="20" t="s">
        <v>159</v>
      </c>
    </row>
    <row r="6" spans="1:30" ht="43.5" customHeight="1">
      <c r="A6" s="24" t="s">
        <v>47</v>
      </c>
      <c r="B6" s="25">
        <v>12232.51</v>
      </c>
      <c r="C6" s="26"/>
      <c r="D6" s="26"/>
      <c r="E6" s="26"/>
      <c r="F6" s="26">
        <v>8794.67</v>
      </c>
      <c r="G6" s="26"/>
      <c r="H6" s="26"/>
      <c r="I6" s="26"/>
      <c r="J6" s="26">
        <v>2439.44</v>
      </c>
      <c r="K6" s="26"/>
      <c r="L6" s="26">
        <v>277.92</v>
      </c>
      <c r="M6" s="26"/>
      <c r="N6" s="26"/>
      <c r="O6" s="26"/>
      <c r="P6" s="26"/>
      <c r="Q6" s="26"/>
      <c r="R6" s="26"/>
      <c r="S6" s="26"/>
      <c r="T6" s="26"/>
      <c r="U6" s="26"/>
      <c r="V6" s="26">
        <v>720.48</v>
      </c>
      <c r="W6" s="26"/>
      <c r="X6" s="26"/>
      <c r="Y6" s="26"/>
      <c r="Z6" s="26"/>
      <c r="AA6" s="26"/>
      <c r="AB6" s="26"/>
      <c r="AC6" s="26"/>
      <c r="AD6" s="26"/>
    </row>
    <row r="7" spans="1:30" ht="44.25" customHeight="1">
      <c r="A7" s="27" t="s">
        <v>152</v>
      </c>
      <c r="B7" s="25">
        <v>12232.51</v>
      </c>
      <c r="C7" s="26"/>
      <c r="D7" s="26"/>
      <c r="E7" s="26"/>
      <c r="F7" s="26">
        <v>8794.67</v>
      </c>
      <c r="G7" s="26"/>
      <c r="H7" s="26"/>
      <c r="I7" s="26"/>
      <c r="J7" s="26">
        <v>2439.44</v>
      </c>
      <c r="K7" s="26"/>
      <c r="L7" s="26">
        <v>277.92</v>
      </c>
      <c r="M7" s="26"/>
      <c r="N7" s="26"/>
      <c r="O7" s="26"/>
      <c r="P7" s="26"/>
      <c r="Q7" s="26"/>
      <c r="R7" s="26"/>
      <c r="S7" s="26"/>
      <c r="T7" s="26"/>
      <c r="U7" s="26"/>
      <c r="V7" s="26">
        <v>720.48</v>
      </c>
      <c r="W7" s="26"/>
      <c r="X7" s="26"/>
      <c r="Y7" s="26"/>
      <c r="Z7" s="26"/>
      <c r="AA7" s="26"/>
      <c r="AB7" s="26"/>
      <c r="AC7" s="26"/>
      <c r="AD7" s="26"/>
    </row>
    <row r="8" spans="1:30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2" sqref="B12"/>
    </sheetView>
  </sheetViews>
  <sheetFormatPr defaultColWidth="9.33203125" defaultRowHeight="11.25"/>
  <cols>
    <col min="1" max="1" width="44.16015625" style="0" customWidth="1"/>
    <col min="2" max="2" width="14.83203125" style="0" customWidth="1"/>
    <col min="3" max="3" width="15.33203125" style="0" customWidth="1"/>
    <col min="4" max="4" width="13.33203125" style="0" customWidth="1"/>
    <col min="5" max="5" width="32.83203125" style="0" customWidth="1"/>
    <col min="6" max="6" width="14.33203125" style="0" customWidth="1"/>
    <col min="7" max="7" width="14.66015625" style="0" customWidth="1"/>
    <col min="8" max="8" width="13.16015625" style="0" customWidth="1"/>
  </cols>
  <sheetData>
    <row r="1" spans="1:8" ht="30" customHeight="1">
      <c r="A1" s="15" t="s">
        <v>107</v>
      </c>
      <c r="B1" s="15"/>
      <c r="C1" s="15"/>
      <c r="D1" s="15"/>
      <c r="E1" s="15"/>
      <c r="F1" s="23"/>
      <c r="G1" s="23"/>
      <c r="H1" s="23"/>
    </row>
    <row r="2" spans="1:8" ht="18" customHeight="1">
      <c r="A2" s="4"/>
      <c r="B2" s="1"/>
      <c r="C2" s="1"/>
      <c r="D2" s="1"/>
      <c r="G2" s="3"/>
      <c r="H2" s="5" t="s">
        <v>118</v>
      </c>
    </row>
    <row r="3" spans="1:8" ht="19.5" customHeight="1">
      <c r="A3" s="64" t="s">
        <v>3</v>
      </c>
      <c r="B3" s="65"/>
      <c r="C3" s="65"/>
      <c r="D3" s="65"/>
      <c r="E3" s="64" t="s">
        <v>140</v>
      </c>
      <c r="F3" s="66"/>
      <c r="G3" s="66"/>
      <c r="H3" s="66"/>
    </row>
    <row r="4" spans="1:8" ht="15" customHeight="1">
      <c r="A4" s="140" t="s">
        <v>79</v>
      </c>
      <c r="B4" s="67" t="s">
        <v>109</v>
      </c>
      <c r="C4" s="68"/>
      <c r="D4" s="69"/>
      <c r="E4" s="140" t="s">
        <v>79</v>
      </c>
      <c r="F4" s="70" t="s">
        <v>109</v>
      </c>
      <c r="G4" s="66"/>
      <c r="H4" s="66"/>
    </row>
    <row r="5" spans="1:8" ht="39.75" customHeight="1">
      <c r="A5" s="140"/>
      <c r="B5" s="71" t="s">
        <v>197</v>
      </c>
      <c r="C5" s="72" t="s">
        <v>130</v>
      </c>
      <c r="D5" s="73" t="s">
        <v>34</v>
      </c>
      <c r="E5" s="140"/>
      <c r="F5" s="71" t="s">
        <v>197</v>
      </c>
      <c r="G5" s="72" t="s">
        <v>130</v>
      </c>
      <c r="H5" s="57" t="s">
        <v>34</v>
      </c>
    </row>
    <row r="6" spans="1:8" ht="14.25">
      <c r="A6" s="28" t="s">
        <v>153</v>
      </c>
      <c r="B6" s="26">
        <v>11063.93</v>
      </c>
      <c r="C6" s="26">
        <v>12232.51</v>
      </c>
      <c r="D6" s="29">
        <f>IF(B6&gt;0,(C6-B6)/B6,0)</f>
        <v>0.10562069716637758</v>
      </c>
      <c r="E6" s="30" t="s">
        <v>32</v>
      </c>
      <c r="F6" s="26"/>
      <c r="G6" s="26"/>
      <c r="H6" s="29"/>
    </row>
    <row r="7" spans="1:8" ht="14.25">
      <c r="A7" s="24" t="s">
        <v>209</v>
      </c>
      <c r="B7" s="26"/>
      <c r="C7" s="26"/>
      <c r="D7" s="29"/>
      <c r="E7" s="30" t="s">
        <v>89</v>
      </c>
      <c r="F7" s="26"/>
      <c r="G7" s="26"/>
      <c r="H7" s="29"/>
    </row>
    <row r="8" spans="1:8" ht="14.25">
      <c r="A8" s="24" t="s">
        <v>86</v>
      </c>
      <c r="B8" s="26"/>
      <c r="C8" s="26"/>
      <c r="D8" s="29"/>
      <c r="E8" s="30" t="s">
        <v>21</v>
      </c>
      <c r="F8" s="26"/>
      <c r="G8" s="26"/>
      <c r="H8" s="29"/>
    </row>
    <row r="9" spans="1:8" ht="14.25">
      <c r="A9" s="28" t="s">
        <v>129</v>
      </c>
      <c r="B9" s="26"/>
      <c r="C9" s="26"/>
      <c r="D9" s="29"/>
      <c r="E9" s="30" t="s">
        <v>98</v>
      </c>
      <c r="F9" s="26">
        <v>8115.64</v>
      </c>
      <c r="G9" s="26">
        <v>8794.67</v>
      </c>
      <c r="H9" s="29">
        <f>IF(F9&gt;0,(G9-F9)/F9,0)</f>
        <v>0.0836693101221838</v>
      </c>
    </row>
    <row r="10" spans="1:8" ht="14.25">
      <c r="A10" s="31"/>
      <c r="B10" s="32"/>
      <c r="C10" s="33"/>
      <c r="D10" s="34"/>
      <c r="E10" s="30" t="s">
        <v>176</v>
      </c>
      <c r="F10" s="26"/>
      <c r="G10" s="26"/>
      <c r="H10" s="29"/>
    </row>
    <row r="11" spans="1:8" ht="14.25">
      <c r="A11" s="31"/>
      <c r="B11" s="35"/>
      <c r="C11" s="36"/>
      <c r="D11" s="34"/>
      <c r="E11" s="30" t="s">
        <v>66</v>
      </c>
      <c r="F11" s="26"/>
      <c r="G11" s="26"/>
      <c r="H11" s="29"/>
    </row>
    <row r="12" spans="1:8" ht="14.25">
      <c r="A12" s="31"/>
      <c r="B12" s="35"/>
      <c r="C12" s="36"/>
      <c r="D12" s="34"/>
      <c r="E12" s="30" t="s">
        <v>134</v>
      </c>
      <c r="F12" s="26"/>
      <c r="G12" s="26"/>
      <c r="H12" s="29"/>
    </row>
    <row r="13" spans="1:8" ht="14.25">
      <c r="A13" s="37"/>
      <c r="B13" s="35"/>
      <c r="C13" s="36"/>
      <c r="D13" s="34"/>
      <c r="E13" s="30" t="s">
        <v>166</v>
      </c>
      <c r="F13" s="26">
        <v>2123.81</v>
      </c>
      <c r="G13" s="26">
        <v>2439.44</v>
      </c>
      <c r="H13" s="29">
        <f>IF(F13&gt;0,(G13-F13)/F13,0)</f>
        <v>0.14861498909977827</v>
      </c>
    </row>
    <row r="14" spans="1:8" ht="14.25">
      <c r="A14" s="37"/>
      <c r="B14" s="35"/>
      <c r="C14" s="36"/>
      <c r="D14" s="34"/>
      <c r="E14" s="30" t="s">
        <v>212</v>
      </c>
      <c r="F14" s="26"/>
      <c r="G14" s="26"/>
      <c r="H14" s="29"/>
    </row>
    <row r="15" spans="1:8" ht="14.25">
      <c r="A15" s="38"/>
      <c r="B15" s="35"/>
      <c r="C15" s="36"/>
      <c r="D15" s="26"/>
      <c r="E15" s="30" t="s">
        <v>27</v>
      </c>
      <c r="F15" s="26">
        <v>229.11</v>
      </c>
      <c r="G15" s="26">
        <v>277.92</v>
      </c>
      <c r="H15" s="29">
        <f>IF(F15&gt;0,(G15-F15)/F15,0)</f>
        <v>0.2130417703286631</v>
      </c>
    </row>
    <row r="16" spans="1:8" ht="14.25">
      <c r="A16" s="37"/>
      <c r="B16" s="35"/>
      <c r="C16" s="39"/>
      <c r="D16" s="40"/>
      <c r="E16" s="41" t="s">
        <v>106</v>
      </c>
      <c r="F16" s="26"/>
      <c r="G16" s="26"/>
      <c r="H16" s="29"/>
    </row>
    <row r="17" spans="1:8" ht="14.25">
      <c r="A17" s="37"/>
      <c r="B17" s="35"/>
      <c r="C17" s="42"/>
      <c r="D17" s="43"/>
      <c r="E17" s="41" t="s">
        <v>100</v>
      </c>
      <c r="F17" s="26"/>
      <c r="G17" s="26"/>
      <c r="H17" s="29"/>
    </row>
    <row r="18" spans="1:8" ht="14.25">
      <c r="A18" s="37"/>
      <c r="B18" s="35"/>
      <c r="C18" s="44"/>
      <c r="D18" s="26"/>
      <c r="E18" s="30" t="s">
        <v>23</v>
      </c>
      <c r="F18" s="26"/>
      <c r="G18" s="26"/>
      <c r="H18" s="29"/>
    </row>
    <row r="19" spans="1:8" ht="14.25">
      <c r="A19" s="37"/>
      <c r="B19" s="35"/>
      <c r="C19" s="45"/>
      <c r="D19" s="26"/>
      <c r="E19" s="30" t="s">
        <v>198</v>
      </c>
      <c r="F19" s="26"/>
      <c r="G19" s="26"/>
      <c r="H19" s="29"/>
    </row>
    <row r="20" spans="1:8" ht="14.25">
      <c r="A20" s="37"/>
      <c r="B20" s="46"/>
      <c r="C20" s="36"/>
      <c r="D20" s="43"/>
      <c r="E20" s="41" t="s">
        <v>22</v>
      </c>
      <c r="F20" s="26"/>
      <c r="G20" s="26"/>
      <c r="H20" s="29"/>
    </row>
    <row r="21" spans="1:8" ht="14.25">
      <c r="A21" s="47"/>
      <c r="B21" s="32"/>
      <c r="C21" s="36"/>
      <c r="D21" s="43"/>
      <c r="E21" s="30" t="s">
        <v>45</v>
      </c>
      <c r="F21" s="26"/>
      <c r="G21" s="26"/>
      <c r="H21" s="29"/>
    </row>
    <row r="22" spans="1:8" ht="14.25">
      <c r="A22" s="47"/>
      <c r="B22" s="35"/>
      <c r="C22" s="48"/>
      <c r="D22" s="43"/>
      <c r="E22" s="30" t="s">
        <v>165</v>
      </c>
      <c r="F22" s="26"/>
      <c r="G22" s="26"/>
      <c r="H22" s="29"/>
    </row>
    <row r="23" spans="1:8" ht="14.25">
      <c r="A23" s="47"/>
      <c r="B23" s="35"/>
      <c r="C23" s="48"/>
      <c r="D23" s="49"/>
      <c r="E23" s="30" t="s">
        <v>53</v>
      </c>
      <c r="F23" s="26"/>
      <c r="G23" s="26"/>
      <c r="H23" s="29"/>
    </row>
    <row r="24" spans="1:8" ht="14.25">
      <c r="A24" s="47"/>
      <c r="B24" s="35"/>
      <c r="C24" s="48"/>
      <c r="D24" s="49"/>
      <c r="E24" s="30" t="s">
        <v>137</v>
      </c>
      <c r="F24" s="26"/>
      <c r="G24" s="26"/>
      <c r="H24" s="29"/>
    </row>
    <row r="25" spans="1:8" ht="14.25">
      <c r="A25" s="47"/>
      <c r="B25" s="35"/>
      <c r="C25" s="48"/>
      <c r="D25" s="49"/>
      <c r="E25" s="30" t="s">
        <v>188</v>
      </c>
      <c r="F25" s="26">
        <v>595.37</v>
      </c>
      <c r="G25" s="26">
        <v>720.48</v>
      </c>
      <c r="H25" s="29">
        <f>IF(F25&gt;0,(G25-F25)/F25,0)</f>
        <v>0.2101382333674858</v>
      </c>
    </row>
    <row r="26" spans="1:8" ht="14.25">
      <c r="A26" s="47"/>
      <c r="B26" s="35"/>
      <c r="C26" s="48"/>
      <c r="D26" s="49"/>
      <c r="E26" s="30" t="s">
        <v>52</v>
      </c>
      <c r="F26" s="26"/>
      <c r="G26" s="26"/>
      <c r="H26" s="29"/>
    </row>
    <row r="27" spans="1:8" ht="14.25">
      <c r="A27" s="47"/>
      <c r="B27" s="35"/>
      <c r="C27" s="48"/>
      <c r="D27" s="49"/>
      <c r="E27" s="30" t="s">
        <v>36</v>
      </c>
      <c r="F27" s="26"/>
      <c r="G27" s="26"/>
      <c r="H27" s="29"/>
    </row>
    <row r="28" spans="1:8" ht="14.25">
      <c r="A28" s="47"/>
      <c r="B28" s="35"/>
      <c r="C28" s="48"/>
      <c r="D28" s="49"/>
      <c r="E28" s="30" t="s">
        <v>206</v>
      </c>
      <c r="F28" s="26"/>
      <c r="G28" s="26"/>
      <c r="H28" s="29"/>
    </row>
    <row r="29" spans="1:8" ht="14.25">
      <c r="A29" s="47"/>
      <c r="B29" s="35"/>
      <c r="C29" s="48"/>
      <c r="D29" s="49"/>
      <c r="E29" s="30" t="s">
        <v>4</v>
      </c>
      <c r="F29" s="26"/>
      <c r="G29" s="26"/>
      <c r="H29" s="29"/>
    </row>
    <row r="30" spans="1:8" ht="14.25">
      <c r="A30" s="37"/>
      <c r="B30" s="46"/>
      <c r="C30" s="50"/>
      <c r="D30" s="34"/>
      <c r="E30" s="30" t="s">
        <v>205</v>
      </c>
      <c r="F30" s="26"/>
      <c r="G30" s="26"/>
      <c r="H30" s="29"/>
    </row>
    <row r="31" spans="1:8" ht="14.25">
      <c r="A31" s="37"/>
      <c r="B31" s="51"/>
      <c r="C31" s="50"/>
      <c r="D31" s="52"/>
      <c r="E31" s="30" t="s">
        <v>73</v>
      </c>
      <c r="F31" s="26"/>
      <c r="G31" s="26"/>
      <c r="H31" s="29"/>
    </row>
    <row r="32" spans="1:8" ht="14.25">
      <c r="A32" s="37"/>
      <c r="B32" s="51"/>
      <c r="C32" s="50"/>
      <c r="D32" s="52"/>
      <c r="E32" s="30" t="s">
        <v>199</v>
      </c>
      <c r="F32" s="26"/>
      <c r="G32" s="26"/>
      <c r="H32" s="29"/>
    </row>
    <row r="33" spans="1:8" ht="14.25">
      <c r="A33" s="37"/>
      <c r="B33" s="51"/>
      <c r="C33" s="50"/>
      <c r="D33" s="52"/>
      <c r="E33" s="30" t="s">
        <v>61</v>
      </c>
      <c r="F33" s="26"/>
      <c r="G33" s="26"/>
      <c r="H33" s="29"/>
    </row>
    <row r="34" spans="1:8" ht="14.25">
      <c r="A34" s="37"/>
      <c r="B34" s="51"/>
      <c r="C34" s="50"/>
      <c r="D34" s="52"/>
      <c r="E34" s="30"/>
      <c r="F34" s="53"/>
      <c r="G34" s="53"/>
      <c r="H34" s="54"/>
    </row>
    <row r="35" spans="1:8" ht="14.25">
      <c r="A35" s="55" t="s">
        <v>44</v>
      </c>
      <c r="B35" s="51">
        <f>SUM(B6:B9)</f>
        <v>11063.93</v>
      </c>
      <c r="C35" s="51">
        <f>SUM(C6:C9)</f>
        <v>12232.51</v>
      </c>
      <c r="D35" s="56">
        <f>IF(B35&gt;0,(C35-B35)/B35,0)</f>
        <v>0.10562069716637758</v>
      </c>
      <c r="E35" s="30" t="s">
        <v>37</v>
      </c>
      <c r="F35" s="43">
        <f>SUM(F6:F33)</f>
        <v>11063.930000000002</v>
      </c>
      <c r="G35" s="43">
        <f>SUM(G6:G33)</f>
        <v>12232.51</v>
      </c>
      <c r="H35" s="56">
        <f>IF(F35&gt;0,(G35-F35)/F35,0)</f>
        <v>0.1056206971663774</v>
      </c>
    </row>
  </sheetData>
  <sheetProtection/>
  <mergeCells count="2">
    <mergeCell ref="A4:A5"/>
    <mergeCell ref="E4:E5"/>
  </mergeCells>
  <printOptions horizontalCentered="1"/>
  <pageMargins left="0.7480314960629921" right="0.5511811023622047" top="0.5905511811023623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36" sqref="C36"/>
    </sheetView>
  </sheetViews>
  <sheetFormatPr defaultColWidth="9.33203125" defaultRowHeight="11.25"/>
  <cols>
    <col min="1" max="1" width="29" style="0" customWidth="1"/>
    <col min="2" max="2" width="23.83203125" style="0" customWidth="1"/>
    <col min="3" max="3" width="37" style="0" customWidth="1"/>
    <col min="4" max="5" width="19.66015625" style="0" customWidth="1"/>
    <col min="6" max="6" width="25.83203125" style="0" customWidth="1"/>
  </cols>
  <sheetData>
    <row r="1" spans="1:6" ht="27">
      <c r="A1" s="15" t="s">
        <v>35</v>
      </c>
      <c r="B1" s="15"/>
      <c r="C1" s="15"/>
      <c r="D1" s="23"/>
      <c r="E1" s="23"/>
      <c r="F1" s="23"/>
    </row>
    <row r="2" spans="1:6" ht="19.5" customHeight="1">
      <c r="A2" s="4"/>
      <c r="B2" s="1"/>
      <c r="E2" s="3"/>
      <c r="F2" s="5" t="s">
        <v>118</v>
      </c>
    </row>
    <row r="3" spans="1:6" ht="17.25" customHeight="1">
      <c r="A3" s="76" t="s">
        <v>3</v>
      </c>
      <c r="B3" s="76"/>
      <c r="C3" s="76" t="s">
        <v>140</v>
      </c>
      <c r="D3" s="77"/>
      <c r="E3" s="77"/>
      <c r="F3" s="77"/>
    </row>
    <row r="4" spans="1:6" ht="14.25">
      <c r="A4" s="141" t="s">
        <v>79</v>
      </c>
      <c r="B4" s="142" t="s">
        <v>194</v>
      </c>
      <c r="C4" s="144" t="s">
        <v>79</v>
      </c>
      <c r="D4" s="78" t="s">
        <v>194</v>
      </c>
      <c r="E4" s="77"/>
      <c r="F4" s="77"/>
    </row>
    <row r="5" spans="1:6" ht="14.25">
      <c r="A5" s="141"/>
      <c r="B5" s="143"/>
      <c r="C5" s="144"/>
      <c r="D5" s="79" t="s">
        <v>128</v>
      </c>
      <c r="E5" s="80" t="s">
        <v>147</v>
      </c>
      <c r="F5" s="81" t="s">
        <v>144</v>
      </c>
    </row>
    <row r="6" spans="1:6" ht="14.25">
      <c r="A6" s="38" t="s">
        <v>8</v>
      </c>
      <c r="B6" s="34">
        <v>12232.51</v>
      </c>
      <c r="C6" s="82" t="s">
        <v>32</v>
      </c>
      <c r="D6" s="26"/>
      <c r="E6" s="26"/>
      <c r="F6" s="26"/>
    </row>
    <row r="7" spans="1:6" ht="14.25">
      <c r="A7" s="37" t="s">
        <v>143</v>
      </c>
      <c r="B7" s="26"/>
      <c r="C7" s="82" t="s">
        <v>89</v>
      </c>
      <c r="D7" s="26"/>
      <c r="E7" s="26"/>
      <c r="F7" s="26"/>
    </row>
    <row r="8" spans="1:6" ht="14.25">
      <c r="A8" s="83"/>
      <c r="B8" s="53"/>
      <c r="C8" s="30" t="s">
        <v>21</v>
      </c>
      <c r="D8" s="26"/>
      <c r="E8" s="26"/>
      <c r="F8" s="26"/>
    </row>
    <row r="9" spans="1:6" ht="14.25">
      <c r="A9" s="83"/>
      <c r="B9" s="54"/>
      <c r="C9" s="30" t="s">
        <v>98</v>
      </c>
      <c r="D9" s="26">
        <f>E9+F9</f>
        <v>8794.67</v>
      </c>
      <c r="E9" s="26">
        <v>8794.67</v>
      </c>
      <c r="F9" s="26"/>
    </row>
    <row r="10" spans="1:6" ht="14.25">
      <c r="A10" s="31"/>
      <c r="B10" s="32"/>
      <c r="C10" s="30" t="s">
        <v>176</v>
      </c>
      <c r="D10" s="26"/>
      <c r="E10" s="26"/>
      <c r="F10" s="26"/>
    </row>
    <row r="11" spans="1:6" ht="14.25">
      <c r="A11" s="31"/>
      <c r="B11" s="35"/>
      <c r="C11" s="30" t="s">
        <v>66</v>
      </c>
      <c r="D11" s="26"/>
      <c r="E11" s="26"/>
      <c r="F11" s="26"/>
    </row>
    <row r="12" spans="1:6" ht="14.25">
      <c r="A12" s="31"/>
      <c r="B12" s="35"/>
      <c r="C12" s="30" t="s">
        <v>134</v>
      </c>
      <c r="D12" s="26"/>
      <c r="E12" s="26"/>
      <c r="F12" s="26"/>
    </row>
    <row r="13" spans="1:6" ht="14.25">
      <c r="A13" s="37"/>
      <c r="B13" s="35"/>
      <c r="C13" s="30" t="s">
        <v>166</v>
      </c>
      <c r="D13" s="26">
        <f>E13+F13</f>
        <v>2439.44</v>
      </c>
      <c r="E13" s="26">
        <v>2439.44</v>
      </c>
      <c r="F13" s="26"/>
    </row>
    <row r="14" spans="1:6" ht="14.25">
      <c r="A14" s="37"/>
      <c r="B14" s="35"/>
      <c r="C14" s="30" t="s">
        <v>212</v>
      </c>
      <c r="D14" s="26"/>
      <c r="E14" s="26"/>
      <c r="F14" s="26"/>
    </row>
    <row r="15" spans="1:6" ht="14.25">
      <c r="A15" s="38"/>
      <c r="B15" s="35"/>
      <c r="C15" s="30" t="s">
        <v>27</v>
      </c>
      <c r="D15" s="26">
        <f>E15+F15</f>
        <v>277.92</v>
      </c>
      <c r="E15" s="26">
        <v>277.92</v>
      </c>
      <c r="F15" s="26"/>
    </row>
    <row r="16" spans="1:6" ht="14.25">
      <c r="A16" s="37"/>
      <c r="B16" s="35"/>
      <c r="C16" s="41" t="s">
        <v>106</v>
      </c>
      <c r="D16" s="26"/>
      <c r="E16" s="26"/>
      <c r="F16" s="26"/>
    </row>
    <row r="17" spans="1:6" ht="14.25">
      <c r="A17" s="37"/>
      <c r="B17" s="35"/>
      <c r="C17" s="41" t="s">
        <v>100</v>
      </c>
      <c r="D17" s="26"/>
      <c r="E17" s="26"/>
      <c r="F17" s="26"/>
    </row>
    <row r="18" spans="1:6" ht="14.25">
      <c r="A18" s="37"/>
      <c r="B18" s="35"/>
      <c r="C18" s="30" t="s">
        <v>23</v>
      </c>
      <c r="D18" s="26"/>
      <c r="E18" s="26"/>
      <c r="F18" s="26"/>
    </row>
    <row r="19" spans="1:6" ht="14.25">
      <c r="A19" s="37"/>
      <c r="B19" s="35"/>
      <c r="C19" s="30" t="s">
        <v>198</v>
      </c>
      <c r="D19" s="26"/>
      <c r="E19" s="26"/>
      <c r="F19" s="26"/>
    </row>
    <row r="20" spans="1:6" ht="14.25">
      <c r="A20" s="37"/>
      <c r="B20" s="46"/>
      <c r="C20" s="41" t="s">
        <v>22</v>
      </c>
      <c r="D20" s="26"/>
      <c r="E20" s="26"/>
      <c r="F20" s="26"/>
    </row>
    <row r="21" spans="1:6" ht="14.25">
      <c r="A21" s="47"/>
      <c r="B21" s="32"/>
      <c r="C21" s="30" t="s">
        <v>45</v>
      </c>
      <c r="D21" s="26"/>
      <c r="E21" s="26"/>
      <c r="F21" s="26"/>
    </row>
    <row r="22" spans="1:6" ht="14.25">
      <c r="A22" s="47"/>
      <c r="B22" s="35"/>
      <c r="C22" s="30" t="s">
        <v>165</v>
      </c>
      <c r="D22" s="26"/>
      <c r="E22" s="26"/>
      <c r="F22" s="26"/>
    </row>
    <row r="23" spans="1:6" ht="14.25">
      <c r="A23" s="47"/>
      <c r="B23" s="35"/>
      <c r="C23" s="30" t="s">
        <v>53</v>
      </c>
      <c r="D23" s="26"/>
      <c r="E23" s="26"/>
      <c r="F23" s="26"/>
    </row>
    <row r="24" spans="1:6" ht="14.25">
      <c r="A24" s="47"/>
      <c r="B24" s="35"/>
      <c r="C24" s="30" t="s">
        <v>137</v>
      </c>
      <c r="D24" s="26"/>
      <c r="E24" s="26"/>
      <c r="F24" s="26"/>
    </row>
    <row r="25" spans="1:6" ht="14.25">
      <c r="A25" s="47"/>
      <c r="B25" s="35"/>
      <c r="C25" s="30" t="s">
        <v>188</v>
      </c>
      <c r="D25" s="26">
        <f>E25+F25</f>
        <v>720.48</v>
      </c>
      <c r="E25" s="26">
        <v>720.48</v>
      </c>
      <c r="F25" s="26"/>
    </row>
    <row r="26" spans="1:6" ht="14.25">
      <c r="A26" s="47"/>
      <c r="B26" s="35"/>
      <c r="C26" s="30" t="s">
        <v>52</v>
      </c>
      <c r="D26" s="26"/>
      <c r="E26" s="26"/>
      <c r="F26" s="26"/>
    </row>
    <row r="27" spans="1:6" ht="14.25">
      <c r="A27" s="47"/>
      <c r="B27" s="35"/>
      <c r="C27" s="30" t="s">
        <v>36</v>
      </c>
      <c r="D27" s="26"/>
      <c r="E27" s="26"/>
      <c r="F27" s="26"/>
    </row>
    <row r="28" spans="1:6" ht="14.25">
      <c r="A28" s="47"/>
      <c r="B28" s="35"/>
      <c r="C28" s="30" t="s">
        <v>206</v>
      </c>
      <c r="D28" s="26"/>
      <c r="E28" s="26"/>
      <c r="F28" s="26"/>
    </row>
    <row r="29" spans="1:6" ht="14.25">
      <c r="A29" s="47"/>
      <c r="B29" s="35"/>
      <c r="C29" s="30" t="s">
        <v>4</v>
      </c>
      <c r="D29" s="26"/>
      <c r="E29" s="26"/>
      <c r="F29" s="26"/>
    </row>
    <row r="30" spans="1:6" ht="14.25">
      <c r="A30" s="37"/>
      <c r="B30" s="46"/>
      <c r="C30" s="30" t="s">
        <v>205</v>
      </c>
      <c r="D30" s="26"/>
      <c r="E30" s="26"/>
      <c r="F30" s="26"/>
    </row>
    <row r="31" spans="1:6" ht="14.25">
      <c r="A31" s="37"/>
      <c r="B31" s="51"/>
      <c r="C31" s="30" t="s">
        <v>73</v>
      </c>
      <c r="D31" s="26"/>
      <c r="E31" s="26"/>
      <c r="F31" s="26"/>
    </row>
    <row r="32" spans="1:6" ht="14.25">
      <c r="A32" s="37"/>
      <c r="B32" s="51"/>
      <c r="C32" s="30" t="s">
        <v>199</v>
      </c>
      <c r="D32" s="26"/>
      <c r="E32" s="26"/>
      <c r="F32" s="26"/>
    </row>
    <row r="33" spans="1:6" ht="14.25">
      <c r="A33" s="37"/>
      <c r="B33" s="51"/>
      <c r="C33" s="30" t="s">
        <v>61</v>
      </c>
      <c r="D33" s="26"/>
      <c r="E33" s="26"/>
      <c r="F33" s="26"/>
    </row>
    <row r="34" spans="1:6" ht="14.25">
      <c r="A34" s="37"/>
      <c r="B34" s="51"/>
      <c r="C34" s="30"/>
      <c r="D34" s="53"/>
      <c r="E34" s="53"/>
      <c r="F34" s="53"/>
    </row>
    <row r="35" spans="1:6" ht="14.25">
      <c r="A35" s="55" t="s">
        <v>44</v>
      </c>
      <c r="B35" s="51">
        <f>SUM(B6:B7)</f>
        <v>12232.51</v>
      </c>
      <c r="C35" s="30" t="s">
        <v>37</v>
      </c>
      <c r="D35" s="43">
        <f>SUM(D6:D33)</f>
        <v>12232.51</v>
      </c>
      <c r="E35" s="43">
        <f>SUM(E6:E33)</f>
        <v>12232.51</v>
      </c>
      <c r="F35" s="43"/>
    </row>
  </sheetData>
  <sheetProtection/>
  <mergeCells count="3">
    <mergeCell ref="A4:A5"/>
    <mergeCell ref="B4:B5"/>
    <mergeCell ref="C4:C5"/>
  </mergeCells>
  <printOptions horizontalCentered="1"/>
  <pageMargins left="0.7874015748031497" right="0.5511811023622047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PageLayoutView="0" workbookViewId="0" topLeftCell="A1">
      <selection activeCell="B20" sqref="B20"/>
    </sheetView>
  </sheetViews>
  <sheetFormatPr defaultColWidth="9.16015625" defaultRowHeight="12.75" customHeight="1"/>
  <cols>
    <col min="1" max="1" width="26.33203125" style="0" customWidth="1"/>
    <col min="2" max="2" width="58.16015625" style="0" customWidth="1"/>
    <col min="3" max="3" width="22.5" style="0" customWidth="1"/>
    <col min="4" max="4" width="24" style="0" customWidth="1"/>
    <col min="5" max="5" width="16.33203125" style="0" customWidth="1"/>
    <col min="6" max="6" width="20.16015625" style="0" customWidth="1"/>
    <col min="7" max="7" width="16.33203125" style="0" customWidth="1"/>
  </cols>
  <sheetData>
    <row r="1" spans="1:7" ht="22.5" customHeight="1">
      <c r="A1" s="90" t="s">
        <v>218</v>
      </c>
      <c r="B1" s="7"/>
      <c r="C1" s="7"/>
      <c r="D1" s="7"/>
      <c r="E1" s="7"/>
      <c r="F1" s="7"/>
      <c r="G1" s="7"/>
    </row>
    <row r="2" spans="3:7" ht="15" customHeight="1">
      <c r="C2" s="3"/>
      <c r="D2" s="3"/>
      <c r="E2" s="3"/>
      <c r="F2" s="3"/>
      <c r="G2" s="11" t="s">
        <v>118</v>
      </c>
    </row>
    <row r="3" spans="1:7" ht="18.75" customHeight="1">
      <c r="A3" s="91" t="s">
        <v>79</v>
      </c>
      <c r="B3" s="92"/>
      <c r="C3" s="145" t="s">
        <v>44</v>
      </c>
      <c r="D3" s="146" t="s">
        <v>147</v>
      </c>
      <c r="E3" s="146" t="s">
        <v>117</v>
      </c>
      <c r="F3" s="146" t="s">
        <v>215</v>
      </c>
      <c r="G3" s="140" t="s">
        <v>145</v>
      </c>
    </row>
    <row r="4" spans="1:7" ht="16.5" customHeight="1">
      <c r="A4" s="93" t="s">
        <v>214</v>
      </c>
      <c r="B4" s="94" t="s">
        <v>63</v>
      </c>
      <c r="C4" s="145"/>
      <c r="D4" s="146"/>
      <c r="E4" s="146"/>
      <c r="F4" s="146"/>
      <c r="G4" s="140"/>
    </row>
    <row r="5" spans="1:9" ht="12" customHeight="1">
      <c r="A5" s="98" t="s">
        <v>159</v>
      </c>
      <c r="B5" s="99" t="s">
        <v>159</v>
      </c>
      <c r="C5" s="99" t="s">
        <v>159</v>
      </c>
      <c r="D5" s="99" t="s">
        <v>159</v>
      </c>
      <c r="E5" s="99" t="s">
        <v>159</v>
      </c>
      <c r="F5" s="99" t="s">
        <v>159</v>
      </c>
      <c r="G5" s="105" t="s">
        <v>159</v>
      </c>
      <c r="H5" s="9"/>
      <c r="I5" s="9"/>
    </row>
    <row r="6" spans="1:9" ht="15.75" customHeight="1">
      <c r="A6" s="100"/>
      <c r="B6" s="101" t="s">
        <v>47</v>
      </c>
      <c r="C6" s="102">
        <v>12232.51</v>
      </c>
      <c r="D6" s="103">
        <v>12232.51</v>
      </c>
      <c r="E6" s="103">
        <v>0</v>
      </c>
      <c r="F6" s="103">
        <v>0</v>
      </c>
      <c r="G6" s="75">
        <v>0</v>
      </c>
      <c r="H6" s="10"/>
      <c r="I6" s="10"/>
    </row>
    <row r="7" spans="1:7" ht="15.75" customHeight="1">
      <c r="A7" s="100" t="s">
        <v>50</v>
      </c>
      <c r="B7" s="101" t="s">
        <v>98</v>
      </c>
      <c r="C7" s="102">
        <v>8794.67</v>
      </c>
      <c r="D7" s="103">
        <v>8794.67</v>
      </c>
      <c r="E7" s="103">
        <v>0</v>
      </c>
      <c r="F7" s="103">
        <v>0</v>
      </c>
      <c r="G7" s="75">
        <v>0</v>
      </c>
    </row>
    <row r="8" spans="1:7" ht="15.75" customHeight="1">
      <c r="A8" s="100" t="s">
        <v>151</v>
      </c>
      <c r="B8" s="101" t="s">
        <v>131</v>
      </c>
      <c r="C8" s="102">
        <v>8794.67</v>
      </c>
      <c r="D8" s="103">
        <v>8794.67</v>
      </c>
      <c r="E8" s="103">
        <v>0</v>
      </c>
      <c r="F8" s="103">
        <v>0</v>
      </c>
      <c r="G8" s="75">
        <v>0</v>
      </c>
    </row>
    <row r="9" spans="1:7" ht="15.75" customHeight="1">
      <c r="A9" s="100" t="s">
        <v>122</v>
      </c>
      <c r="B9" s="101" t="s">
        <v>112</v>
      </c>
      <c r="C9" s="102">
        <v>4129.41</v>
      </c>
      <c r="D9" s="103">
        <v>4129.41</v>
      </c>
      <c r="E9" s="103">
        <v>0</v>
      </c>
      <c r="F9" s="103">
        <v>0</v>
      </c>
      <c r="G9" s="75">
        <v>0</v>
      </c>
    </row>
    <row r="10" spans="1:7" ht="15.75" customHeight="1">
      <c r="A10" s="100" t="s">
        <v>181</v>
      </c>
      <c r="B10" s="101" t="s">
        <v>6</v>
      </c>
      <c r="C10" s="102">
        <v>659.74</v>
      </c>
      <c r="D10" s="103">
        <v>659.74</v>
      </c>
      <c r="E10" s="103">
        <v>0</v>
      </c>
      <c r="F10" s="103">
        <v>0</v>
      </c>
      <c r="G10" s="75">
        <v>0</v>
      </c>
    </row>
    <row r="11" spans="1:7" ht="15.75" customHeight="1">
      <c r="A11" s="100" t="s">
        <v>58</v>
      </c>
      <c r="B11" s="101" t="s">
        <v>88</v>
      </c>
      <c r="C11" s="102">
        <v>115</v>
      </c>
      <c r="D11" s="103">
        <v>115</v>
      </c>
      <c r="E11" s="103">
        <v>0</v>
      </c>
      <c r="F11" s="103">
        <v>0</v>
      </c>
      <c r="G11" s="75">
        <v>0</v>
      </c>
    </row>
    <row r="12" spans="1:7" ht="15.75" customHeight="1">
      <c r="A12" s="100" t="s">
        <v>124</v>
      </c>
      <c r="B12" s="101" t="s">
        <v>211</v>
      </c>
      <c r="C12" s="102">
        <v>17</v>
      </c>
      <c r="D12" s="103">
        <v>17</v>
      </c>
      <c r="E12" s="103">
        <v>0</v>
      </c>
      <c r="F12" s="103">
        <v>0</v>
      </c>
      <c r="G12" s="75">
        <v>0</v>
      </c>
    </row>
    <row r="13" spans="1:7" ht="15.75" customHeight="1">
      <c r="A13" s="100" t="s">
        <v>182</v>
      </c>
      <c r="B13" s="101" t="s">
        <v>87</v>
      </c>
      <c r="C13" s="102">
        <v>47</v>
      </c>
      <c r="D13" s="103">
        <v>47</v>
      </c>
      <c r="E13" s="103">
        <v>0</v>
      </c>
      <c r="F13" s="103">
        <v>0</v>
      </c>
      <c r="G13" s="75">
        <v>0</v>
      </c>
    </row>
    <row r="14" spans="1:7" ht="15.75" customHeight="1">
      <c r="A14" s="100" t="s">
        <v>57</v>
      </c>
      <c r="B14" s="101" t="s">
        <v>139</v>
      </c>
      <c r="C14" s="102">
        <v>108.71</v>
      </c>
      <c r="D14" s="103">
        <v>108.71</v>
      </c>
      <c r="E14" s="103">
        <v>0</v>
      </c>
      <c r="F14" s="103">
        <v>0</v>
      </c>
      <c r="G14" s="75">
        <v>0</v>
      </c>
    </row>
    <row r="15" spans="1:7" ht="15.75" customHeight="1">
      <c r="A15" s="100" t="s">
        <v>193</v>
      </c>
      <c r="B15" s="101" t="s">
        <v>99</v>
      </c>
      <c r="C15" s="102">
        <v>20</v>
      </c>
      <c r="D15" s="103">
        <v>20</v>
      </c>
      <c r="E15" s="103">
        <v>0</v>
      </c>
      <c r="F15" s="103">
        <v>0</v>
      </c>
      <c r="G15" s="75">
        <v>0</v>
      </c>
    </row>
    <row r="16" spans="1:7" ht="15.75" customHeight="1">
      <c r="A16" s="100" t="s">
        <v>72</v>
      </c>
      <c r="B16" s="101" t="s">
        <v>101</v>
      </c>
      <c r="C16" s="102">
        <v>48.8</v>
      </c>
      <c r="D16" s="103">
        <v>48.8</v>
      </c>
      <c r="E16" s="103">
        <v>0</v>
      </c>
      <c r="F16" s="103">
        <v>0</v>
      </c>
      <c r="G16" s="75">
        <v>0</v>
      </c>
    </row>
    <row r="17" spans="1:7" ht="15.75" customHeight="1">
      <c r="A17" s="100" t="s">
        <v>13</v>
      </c>
      <c r="B17" s="101" t="s">
        <v>210</v>
      </c>
      <c r="C17" s="102">
        <v>20</v>
      </c>
      <c r="D17" s="103">
        <v>20</v>
      </c>
      <c r="E17" s="103">
        <v>0</v>
      </c>
      <c r="F17" s="103">
        <v>0</v>
      </c>
      <c r="G17" s="75">
        <v>0</v>
      </c>
    </row>
    <row r="18" spans="1:7" ht="15.75" customHeight="1">
      <c r="A18" s="100" t="s">
        <v>191</v>
      </c>
      <c r="B18" s="101" t="s">
        <v>113</v>
      </c>
      <c r="C18" s="102">
        <v>12</v>
      </c>
      <c r="D18" s="103">
        <v>12</v>
      </c>
      <c r="E18" s="103">
        <v>0</v>
      </c>
      <c r="F18" s="103">
        <v>0</v>
      </c>
      <c r="G18" s="75">
        <v>0</v>
      </c>
    </row>
    <row r="19" spans="1:7" ht="15.75" customHeight="1">
      <c r="A19" s="100" t="s">
        <v>138</v>
      </c>
      <c r="B19" s="101" t="s">
        <v>105</v>
      </c>
      <c r="C19" s="102">
        <v>76.4</v>
      </c>
      <c r="D19" s="103">
        <v>76.4</v>
      </c>
      <c r="E19" s="103">
        <v>0</v>
      </c>
      <c r="F19" s="103">
        <v>0</v>
      </c>
      <c r="G19" s="75">
        <v>0</v>
      </c>
    </row>
    <row r="20" spans="1:7" ht="15.75" customHeight="1">
      <c r="A20" s="100" t="s">
        <v>12</v>
      </c>
      <c r="B20" s="101" t="s">
        <v>127</v>
      </c>
      <c r="C20" s="102">
        <v>30</v>
      </c>
      <c r="D20" s="103">
        <v>30</v>
      </c>
      <c r="E20" s="103">
        <v>0</v>
      </c>
      <c r="F20" s="103">
        <v>0</v>
      </c>
      <c r="G20" s="75">
        <v>0</v>
      </c>
    </row>
    <row r="21" spans="1:7" ht="15.75" customHeight="1">
      <c r="A21" s="100" t="s">
        <v>190</v>
      </c>
      <c r="B21" s="101" t="s">
        <v>200</v>
      </c>
      <c r="C21" s="102">
        <v>230</v>
      </c>
      <c r="D21" s="103">
        <v>230</v>
      </c>
      <c r="E21" s="103">
        <v>0</v>
      </c>
      <c r="F21" s="103">
        <v>0</v>
      </c>
      <c r="G21" s="75">
        <v>0</v>
      </c>
    </row>
    <row r="22" spans="1:7" ht="15.75" customHeight="1">
      <c r="A22" s="100" t="s">
        <v>76</v>
      </c>
      <c r="B22" s="101" t="s">
        <v>116</v>
      </c>
      <c r="C22" s="102">
        <v>1077.84</v>
      </c>
      <c r="D22" s="103">
        <v>1077.84</v>
      </c>
      <c r="E22" s="103">
        <v>0</v>
      </c>
      <c r="F22" s="103">
        <v>0</v>
      </c>
      <c r="G22" s="75">
        <v>0</v>
      </c>
    </row>
    <row r="23" spans="1:7" ht="15.75" customHeight="1">
      <c r="A23" s="100" t="s">
        <v>75</v>
      </c>
      <c r="B23" s="101" t="s">
        <v>177</v>
      </c>
      <c r="C23" s="102">
        <v>2202.77</v>
      </c>
      <c r="D23" s="103">
        <v>2202.77</v>
      </c>
      <c r="E23" s="103">
        <v>0</v>
      </c>
      <c r="F23" s="103">
        <v>0</v>
      </c>
      <c r="G23" s="75">
        <v>0</v>
      </c>
    </row>
    <row r="24" spans="1:7" ht="15.75" customHeight="1">
      <c r="A24" s="100" t="s">
        <v>49</v>
      </c>
      <c r="B24" s="101" t="s">
        <v>166</v>
      </c>
      <c r="C24" s="102">
        <v>2439.44</v>
      </c>
      <c r="D24" s="103">
        <v>2439.44</v>
      </c>
      <c r="E24" s="103">
        <v>0</v>
      </c>
      <c r="F24" s="103">
        <v>0</v>
      </c>
      <c r="G24" s="75">
        <v>0</v>
      </c>
    </row>
    <row r="25" spans="1:7" ht="15.75" customHeight="1">
      <c r="A25" s="100" t="s">
        <v>185</v>
      </c>
      <c r="B25" s="101" t="s">
        <v>133</v>
      </c>
      <c r="C25" s="102">
        <v>2439.44</v>
      </c>
      <c r="D25" s="103">
        <v>2439.44</v>
      </c>
      <c r="E25" s="103">
        <v>0</v>
      </c>
      <c r="F25" s="103">
        <v>0</v>
      </c>
      <c r="G25" s="75">
        <v>0</v>
      </c>
    </row>
    <row r="26" spans="1:7" ht="15.75" customHeight="1">
      <c r="A26" s="100" t="s">
        <v>95</v>
      </c>
      <c r="B26" s="101" t="s">
        <v>65</v>
      </c>
      <c r="C26" s="102">
        <v>1288.55</v>
      </c>
      <c r="D26" s="103">
        <v>1288.55</v>
      </c>
      <c r="E26" s="103">
        <v>0</v>
      </c>
      <c r="F26" s="103">
        <v>0</v>
      </c>
      <c r="G26" s="75">
        <v>0</v>
      </c>
    </row>
    <row r="27" spans="1:7" ht="15.75" customHeight="1">
      <c r="A27" s="100" t="s">
        <v>26</v>
      </c>
      <c r="B27" s="101" t="s">
        <v>115</v>
      </c>
      <c r="C27" s="102">
        <v>4.43</v>
      </c>
      <c r="D27" s="103">
        <v>4.43</v>
      </c>
      <c r="E27" s="103">
        <v>0</v>
      </c>
      <c r="F27" s="103">
        <v>0</v>
      </c>
      <c r="G27" s="75">
        <v>0</v>
      </c>
    </row>
    <row r="28" spans="1:7" ht="15.75" customHeight="1">
      <c r="A28" s="100" t="s">
        <v>96</v>
      </c>
      <c r="B28" s="101" t="s">
        <v>48</v>
      </c>
      <c r="C28" s="102">
        <v>818.9</v>
      </c>
      <c r="D28" s="103">
        <v>818.9</v>
      </c>
      <c r="E28" s="103">
        <v>0</v>
      </c>
      <c r="F28" s="103">
        <v>0</v>
      </c>
      <c r="G28" s="75">
        <v>0</v>
      </c>
    </row>
    <row r="29" spans="1:7" ht="15.75" customHeight="1">
      <c r="A29" s="100" t="s">
        <v>29</v>
      </c>
      <c r="B29" s="101" t="s">
        <v>77</v>
      </c>
      <c r="C29" s="102">
        <v>327.56</v>
      </c>
      <c r="D29" s="103">
        <v>327.56</v>
      </c>
      <c r="E29" s="103">
        <v>0</v>
      </c>
      <c r="F29" s="103">
        <v>0</v>
      </c>
      <c r="G29" s="75">
        <v>0</v>
      </c>
    </row>
    <row r="30" spans="1:7" ht="15.75" customHeight="1">
      <c r="A30" s="100" t="s">
        <v>103</v>
      </c>
      <c r="B30" s="101" t="s">
        <v>27</v>
      </c>
      <c r="C30" s="102">
        <v>277.92</v>
      </c>
      <c r="D30" s="103">
        <v>277.92</v>
      </c>
      <c r="E30" s="103">
        <v>0</v>
      </c>
      <c r="F30" s="103">
        <v>0</v>
      </c>
      <c r="G30" s="75">
        <v>0</v>
      </c>
    </row>
    <row r="31" spans="1:7" ht="15.75" customHeight="1">
      <c r="A31" s="100" t="s">
        <v>174</v>
      </c>
      <c r="B31" s="101" t="s">
        <v>85</v>
      </c>
      <c r="C31" s="102">
        <v>1.29</v>
      </c>
      <c r="D31" s="103">
        <v>1.29</v>
      </c>
      <c r="E31" s="103">
        <v>0</v>
      </c>
      <c r="F31" s="103">
        <v>0</v>
      </c>
      <c r="G31" s="75">
        <v>0</v>
      </c>
    </row>
    <row r="32" spans="1:7" ht="15.75" customHeight="1">
      <c r="A32" s="100" t="s">
        <v>164</v>
      </c>
      <c r="B32" s="101" t="s">
        <v>170</v>
      </c>
      <c r="C32" s="102">
        <v>1.29</v>
      </c>
      <c r="D32" s="103">
        <v>1.29</v>
      </c>
      <c r="E32" s="103">
        <v>0</v>
      </c>
      <c r="F32" s="103">
        <v>0</v>
      </c>
      <c r="G32" s="75">
        <v>0</v>
      </c>
    </row>
    <row r="33" spans="1:7" ht="15.75" customHeight="1">
      <c r="A33" s="100" t="s">
        <v>104</v>
      </c>
      <c r="B33" s="101" t="s">
        <v>82</v>
      </c>
      <c r="C33" s="102">
        <v>251.46</v>
      </c>
      <c r="D33" s="103">
        <v>251.46</v>
      </c>
      <c r="E33" s="103">
        <v>0</v>
      </c>
      <c r="F33" s="103">
        <v>0</v>
      </c>
      <c r="G33" s="75">
        <v>0</v>
      </c>
    </row>
    <row r="34" spans="1:7" ht="15.75" customHeight="1">
      <c r="A34" s="100" t="s">
        <v>201</v>
      </c>
      <c r="B34" s="101" t="s">
        <v>33</v>
      </c>
      <c r="C34" s="102">
        <v>194.8</v>
      </c>
      <c r="D34" s="103">
        <v>194.8</v>
      </c>
      <c r="E34" s="103">
        <v>0</v>
      </c>
      <c r="F34" s="103">
        <v>0</v>
      </c>
      <c r="G34" s="75">
        <v>0</v>
      </c>
    </row>
    <row r="35" spans="1:7" ht="15.75" customHeight="1">
      <c r="A35" s="100" t="s">
        <v>158</v>
      </c>
      <c r="B35" s="101" t="s">
        <v>19</v>
      </c>
      <c r="C35" s="102">
        <v>56.66</v>
      </c>
      <c r="D35" s="103">
        <v>56.66</v>
      </c>
      <c r="E35" s="103">
        <v>0</v>
      </c>
      <c r="F35" s="103">
        <v>0</v>
      </c>
      <c r="G35" s="75">
        <v>0</v>
      </c>
    </row>
    <row r="36" spans="1:7" ht="15.75" customHeight="1">
      <c r="A36" s="100" t="s">
        <v>204</v>
      </c>
      <c r="B36" s="101" t="s">
        <v>43</v>
      </c>
      <c r="C36" s="102">
        <v>25.17</v>
      </c>
      <c r="D36" s="103">
        <v>25.17</v>
      </c>
      <c r="E36" s="103">
        <v>0</v>
      </c>
      <c r="F36" s="103">
        <v>0</v>
      </c>
      <c r="G36" s="75">
        <v>0</v>
      </c>
    </row>
    <row r="37" spans="1:7" ht="15.75" customHeight="1">
      <c r="A37" s="100" t="s">
        <v>64</v>
      </c>
      <c r="B37" s="101" t="s">
        <v>157</v>
      </c>
      <c r="C37" s="102">
        <v>25.17</v>
      </c>
      <c r="D37" s="103">
        <v>25.17</v>
      </c>
      <c r="E37" s="103">
        <v>0</v>
      </c>
      <c r="F37" s="103">
        <v>0</v>
      </c>
      <c r="G37" s="75">
        <v>0</v>
      </c>
    </row>
    <row r="38" spans="1:7" ht="15.75" customHeight="1">
      <c r="A38" s="100" t="s">
        <v>81</v>
      </c>
      <c r="B38" s="101" t="s">
        <v>188</v>
      </c>
      <c r="C38" s="102">
        <v>720.48</v>
      </c>
      <c r="D38" s="103">
        <v>720.48</v>
      </c>
      <c r="E38" s="103">
        <v>0</v>
      </c>
      <c r="F38" s="103">
        <v>0</v>
      </c>
      <c r="G38" s="75">
        <v>0</v>
      </c>
    </row>
    <row r="39" spans="1:7" ht="15.75" customHeight="1">
      <c r="A39" s="100" t="s">
        <v>114</v>
      </c>
      <c r="B39" s="101" t="s">
        <v>30</v>
      </c>
      <c r="C39" s="102">
        <v>720.48</v>
      </c>
      <c r="D39" s="103">
        <v>720.48</v>
      </c>
      <c r="E39" s="103">
        <v>0</v>
      </c>
      <c r="F39" s="103">
        <v>0</v>
      </c>
      <c r="G39" s="75">
        <v>0</v>
      </c>
    </row>
    <row r="40" spans="1:7" ht="15.75" customHeight="1">
      <c r="A40" s="100" t="s">
        <v>173</v>
      </c>
      <c r="B40" s="101" t="s">
        <v>217</v>
      </c>
      <c r="C40" s="102">
        <v>464.23</v>
      </c>
      <c r="D40" s="103">
        <v>464.23</v>
      </c>
      <c r="E40" s="103">
        <v>0</v>
      </c>
      <c r="F40" s="103">
        <v>0</v>
      </c>
      <c r="G40" s="75">
        <v>0</v>
      </c>
    </row>
    <row r="41" spans="1:7" ht="15.75" customHeight="1">
      <c r="A41" s="100" t="s">
        <v>208</v>
      </c>
      <c r="B41" s="101" t="s">
        <v>51</v>
      </c>
      <c r="C41" s="102">
        <v>256.25</v>
      </c>
      <c r="D41" s="103">
        <v>256.25</v>
      </c>
      <c r="E41" s="103">
        <v>0</v>
      </c>
      <c r="F41" s="103">
        <v>0</v>
      </c>
      <c r="G41" s="75">
        <v>0</v>
      </c>
    </row>
  </sheetData>
  <sheetProtection/>
  <mergeCells count="5">
    <mergeCell ref="C3:C4"/>
    <mergeCell ref="G3:G4"/>
    <mergeCell ref="F3:F4"/>
    <mergeCell ref="E3:E4"/>
    <mergeCell ref="D3:D4"/>
  </mergeCells>
  <printOptions horizontalCentered="1"/>
  <pageMargins left="0.7480314960629921" right="0.5511811023622047" top="0.5905511811023623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zoomScalePageLayoutView="0" workbookViewId="0" topLeftCell="A1">
      <selection activeCell="D5" sqref="D5"/>
    </sheetView>
  </sheetViews>
  <sheetFormatPr defaultColWidth="9.16015625" defaultRowHeight="12.75" customHeight="1"/>
  <cols>
    <col min="1" max="1" width="29" style="0" customWidth="1"/>
    <col min="2" max="2" width="60.83203125" style="0" customWidth="1"/>
    <col min="3" max="3" width="32.16015625" style="0" customWidth="1"/>
    <col min="4" max="4" width="27.66015625" style="0" customWidth="1"/>
    <col min="5" max="5" width="28" style="0" customWidth="1"/>
  </cols>
  <sheetData>
    <row r="1" spans="1:5" ht="20.25" customHeight="1">
      <c r="A1" s="90" t="s">
        <v>203</v>
      </c>
      <c r="B1" s="7"/>
      <c r="C1" s="7"/>
      <c r="D1" s="7"/>
      <c r="E1" s="7"/>
    </row>
    <row r="2" spans="3:5" ht="15" customHeight="1">
      <c r="C2" s="3"/>
      <c r="D2" s="3"/>
      <c r="E2" s="11" t="s">
        <v>118</v>
      </c>
    </row>
    <row r="3" spans="1:5" ht="15.75" customHeight="1">
      <c r="A3" s="18" t="s">
        <v>79</v>
      </c>
      <c r="B3" s="19"/>
      <c r="C3" s="147" t="s">
        <v>37</v>
      </c>
      <c r="D3" s="148" t="s">
        <v>15</v>
      </c>
      <c r="E3" s="149" t="s">
        <v>136</v>
      </c>
    </row>
    <row r="4" spans="1:5" ht="16.5" customHeight="1">
      <c r="A4" s="17" t="s">
        <v>214</v>
      </c>
      <c r="B4" s="21" t="s">
        <v>63</v>
      </c>
      <c r="C4" s="147"/>
      <c r="D4" s="148"/>
      <c r="E4" s="149"/>
    </row>
    <row r="5" spans="1:7" ht="11.25" customHeight="1">
      <c r="A5" s="22" t="s">
        <v>159</v>
      </c>
      <c r="B5" s="16" t="s">
        <v>159</v>
      </c>
      <c r="C5" s="16" t="s">
        <v>159</v>
      </c>
      <c r="D5" s="16"/>
      <c r="E5" s="16" t="s">
        <v>159</v>
      </c>
      <c r="F5" s="9"/>
      <c r="G5" s="9"/>
    </row>
    <row r="6" spans="1:7" ht="15.75" customHeight="1">
      <c r="A6" s="100"/>
      <c r="B6" s="101" t="s">
        <v>47</v>
      </c>
      <c r="C6" s="104">
        <v>12232.51</v>
      </c>
      <c r="D6" s="102">
        <v>8645.09</v>
      </c>
      <c r="E6" s="75">
        <v>3587.42</v>
      </c>
      <c r="F6" s="10"/>
      <c r="G6" s="10"/>
    </row>
    <row r="7" spans="1:5" ht="15.75" customHeight="1">
      <c r="A7" s="100" t="s">
        <v>50</v>
      </c>
      <c r="B7" s="101" t="s">
        <v>98</v>
      </c>
      <c r="C7" s="104">
        <v>8794.67</v>
      </c>
      <c r="D7" s="102">
        <v>5207.25</v>
      </c>
      <c r="E7" s="75">
        <v>3587.42</v>
      </c>
    </row>
    <row r="8" spans="1:5" ht="15.75" customHeight="1">
      <c r="A8" s="100" t="s">
        <v>151</v>
      </c>
      <c r="B8" s="101" t="s">
        <v>131</v>
      </c>
      <c r="C8" s="104">
        <v>8794.67</v>
      </c>
      <c r="D8" s="102">
        <v>5207.25</v>
      </c>
      <c r="E8" s="75">
        <v>3587.42</v>
      </c>
    </row>
    <row r="9" spans="1:5" ht="15.75" customHeight="1">
      <c r="A9" s="100" t="s">
        <v>122</v>
      </c>
      <c r="B9" s="101" t="s">
        <v>112</v>
      </c>
      <c r="C9" s="104">
        <v>4129.41</v>
      </c>
      <c r="D9" s="102">
        <v>4129.41</v>
      </c>
      <c r="E9" s="75">
        <v>0</v>
      </c>
    </row>
    <row r="10" spans="1:5" ht="15.75" customHeight="1">
      <c r="A10" s="100" t="s">
        <v>181</v>
      </c>
      <c r="B10" s="101" t="s">
        <v>6</v>
      </c>
      <c r="C10" s="104">
        <v>659.74</v>
      </c>
      <c r="D10" s="102">
        <v>0</v>
      </c>
      <c r="E10" s="75">
        <v>659.74</v>
      </c>
    </row>
    <row r="11" spans="1:5" ht="15.75" customHeight="1">
      <c r="A11" s="100" t="s">
        <v>58</v>
      </c>
      <c r="B11" s="101" t="s">
        <v>88</v>
      </c>
      <c r="C11" s="104">
        <v>115</v>
      </c>
      <c r="D11" s="102">
        <v>0</v>
      </c>
      <c r="E11" s="75">
        <v>115</v>
      </c>
    </row>
    <row r="12" spans="1:5" ht="15.75" customHeight="1">
      <c r="A12" s="100" t="s">
        <v>124</v>
      </c>
      <c r="B12" s="101" t="s">
        <v>211</v>
      </c>
      <c r="C12" s="104">
        <v>17</v>
      </c>
      <c r="D12" s="102">
        <v>0</v>
      </c>
      <c r="E12" s="75">
        <v>17</v>
      </c>
    </row>
    <row r="13" spans="1:5" ht="15.75" customHeight="1">
      <c r="A13" s="100" t="s">
        <v>182</v>
      </c>
      <c r="B13" s="101" t="s">
        <v>87</v>
      </c>
      <c r="C13" s="104">
        <v>47</v>
      </c>
      <c r="D13" s="102">
        <v>0</v>
      </c>
      <c r="E13" s="75">
        <v>47</v>
      </c>
    </row>
    <row r="14" spans="1:5" ht="15.75" customHeight="1">
      <c r="A14" s="100" t="s">
        <v>57</v>
      </c>
      <c r="B14" s="101" t="s">
        <v>139</v>
      </c>
      <c r="C14" s="104">
        <v>108.71</v>
      </c>
      <c r="D14" s="102">
        <v>0</v>
      </c>
      <c r="E14" s="75">
        <v>108.71</v>
      </c>
    </row>
    <row r="15" spans="1:5" ht="15.75" customHeight="1">
      <c r="A15" s="100" t="s">
        <v>193</v>
      </c>
      <c r="B15" s="101" t="s">
        <v>99</v>
      </c>
      <c r="C15" s="104">
        <v>20</v>
      </c>
      <c r="D15" s="102">
        <v>0</v>
      </c>
      <c r="E15" s="75">
        <v>20</v>
      </c>
    </row>
    <row r="16" spans="1:5" ht="15.75" customHeight="1">
      <c r="A16" s="100" t="s">
        <v>72</v>
      </c>
      <c r="B16" s="101" t="s">
        <v>101</v>
      </c>
      <c r="C16" s="104">
        <v>48.8</v>
      </c>
      <c r="D16" s="102">
        <v>0</v>
      </c>
      <c r="E16" s="75">
        <v>48.8</v>
      </c>
    </row>
    <row r="17" spans="1:5" ht="15.75" customHeight="1">
      <c r="A17" s="100" t="s">
        <v>13</v>
      </c>
      <c r="B17" s="101" t="s">
        <v>210</v>
      </c>
      <c r="C17" s="104">
        <v>20</v>
      </c>
      <c r="D17" s="102">
        <v>0</v>
      </c>
      <c r="E17" s="75">
        <v>20</v>
      </c>
    </row>
    <row r="18" spans="1:5" ht="15.75" customHeight="1">
      <c r="A18" s="100" t="s">
        <v>191</v>
      </c>
      <c r="B18" s="101" t="s">
        <v>113</v>
      </c>
      <c r="C18" s="104">
        <v>12</v>
      </c>
      <c r="D18" s="102">
        <v>0</v>
      </c>
      <c r="E18" s="75">
        <v>12</v>
      </c>
    </row>
    <row r="19" spans="1:5" ht="15.75" customHeight="1">
      <c r="A19" s="100" t="s">
        <v>138</v>
      </c>
      <c r="B19" s="101" t="s">
        <v>105</v>
      </c>
      <c r="C19" s="104">
        <v>76.4</v>
      </c>
      <c r="D19" s="102">
        <v>0</v>
      </c>
      <c r="E19" s="75">
        <v>76.4</v>
      </c>
    </row>
    <row r="20" spans="1:5" ht="15.75" customHeight="1">
      <c r="A20" s="100" t="s">
        <v>12</v>
      </c>
      <c r="B20" s="101" t="s">
        <v>127</v>
      </c>
      <c r="C20" s="104">
        <v>30</v>
      </c>
      <c r="D20" s="102">
        <v>0</v>
      </c>
      <c r="E20" s="75">
        <v>30</v>
      </c>
    </row>
    <row r="21" spans="1:5" ht="15.75" customHeight="1">
      <c r="A21" s="100" t="s">
        <v>190</v>
      </c>
      <c r="B21" s="101" t="s">
        <v>200</v>
      </c>
      <c r="C21" s="104">
        <v>230</v>
      </c>
      <c r="D21" s="102">
        <v>0</v>
      </c>
      <c r="E21" s="75">
        <v>230</v>
      </c>
    </row>
    <row r="22" spans="1:5" ht="15.75" customHeight="1">
      <c r="A22" s="100" t="s">
        <v>76</v>
      </c>
      <c r="B22" s="101" t="s">
        <v>116</v>
      </c>
      <c r="C22" s="104">
        <v>1077.84</v>
      </c>
      <c r="D22" s="102">
        <v>1077.84</v>
      </c>
      <c r="E22" s="75">
        <v>0</v>
      </c>
    </row>
    <row r="23" spans="1:5" ht="15.75" customHeight="1">
      <c r="A23" s="100" t="s">
        <v>75</v>
      </c>
      <c r="B23" s="101" t="s">
        <v>177</v>
      </c>
      <c r="C23" s="104">
        <v>2202.77</v>
      </c>
      <c r="D23" s="102">
        <v>0</v>
      </c>
      <c r="E23" s="75">
        <v>2202.77</v>
      </c>
    </row>
    <row r="24" spans="1:5" ht="15.75" customHeight="1">
      <c r="A24" s="100" t="s">
        <v>49</v>
      </c>
      <c r="B24" s="101" t="s">
        <v>166</v>
      </c>
      <c r="C24" s="104">
        <v>2439.44</v>
      </c>
      <c r="D24" s="102">
        <v>2439.44</v>
      </c>
      <c r="E24" s="75">
        <v>0</v>
      </c>
    </row>
    <row r="25" spans="1:5" ht="15.75" customHeight="1">
      <c r="A25" s="100" t="s">
        <v>185</v>
      </c>
      <c r="B25" s="101" t="s">
        <v>133</v>
      </c>
      <c r="C25" s="104">
        <v>2439.44</v>
      </c>
      <c r="D25" s="102">
        <v>2439.44</v>
      </c>
      <c r="E25" s="75">
        <v>0</v>
      </c>
    </row>
    <row r="26" spans="1:5" ht="15.75" customHeight="1">
      <c r="A26" s="100" t="s">
        <v>95</v>
      </c>
      <c r="B26" s="101" t="s">
        <v>65</v>
      </c>
      <c r="C26" s="104">
        <v>1288.55</v>
      </c>
      <c r="D26" s="102">
        <v>1288.55</v>
      </c>
      <c r="E26" s="75">
        <v>0</v>
      </c>
    </row>
    <row r="27" spans="1:5" ht="15.75" customHeight="1">
      <c r="A27" s="100" t="s">
        <v>26</v>
      </c>
      <c r="B27" s="101" t="s">
        <v>115</v>
      </c>
      <c r="C27" s="104">
        <v>4.43</v>
      </c>
      <c r="D27" s="102">
        <v>4.43</v>
      </c>
      <c r="E27" s="75">
        <v>0</v>
      </c>
    </row>
    <row r="28" spans="1:5" ht="18.75" customHeight="1">
      <c r="A28" s="100" t="s">
        <v>96</v>
      </c>
      <c r="B28" s="101" t="s">
        <v>48</v>
      </c>
      <c r="C28" s="104">
        <v>818.9</v>
      </c>
      <c r="D28" s="102">
        <v>818.9</v>
      </c>
      <c r="E28" s="75">
        <v>0</v>
      </c>
    </row>
    <row r="29" spans="1:5" ht="15.75" customHeight="1">
      <c r="A29" s="100" t="s">
        <v>29</v>
      </c>
      <c r="B29" s="101" t="s">
        <v>77</v>
      </c>
      <c r="C29" s="104">
        <v>327.56</v>
      </c>
      <c r="D29" s="102">
        <v>327.56</v>
      </c>
      <c r="E29" s="75">
        <v>0</v>
      </c>
    </row>
    <row r="30" spans="1:5" ht="15.75" customHeight="1">
      <c r="A30" s="100" t="s">
        <v>103</v>
      </c>
      <c r="B30" s="101" t="s">
        <v>27</v>
      </c>
      <c r="C30" s="104">
        <v>277.92</v>
      </c>
      <c r="D30" s="102">
        <v>277.92</v>
      </c>
      <c r="E30" s="75">
        <v>0</v>
      </c>
    </row>
    <row r="31" spans="1:5" ht="15.75" customHeight="1">
      <c r="A31" s="100" t="s">
        <v>174</v>
      </c>
      <c r="B31" s="101" t="s">
        <v>85</v>
      </c>
      <c r="C31" s="104">
        <v>1.29</v>
      </c>
      <c r="D31" s="102">
        <v>1.29</v>
      </c>
      <c r="E31" s="75">
        <v>0</v>
      </c>
    </row>
    <row r="32" spans="1:5" ht="15.75" customHeight="1">
      <c r="A32" s="100" t="s">
        <v>164</v>
      </c>
      <c r="B32" s="101" t="s">
        <v>170</v>
      </c>
      <c r="C32" s="104">
        <v>1.29</v>
      </c>
      <c r="D32" s="102">
        <v>1.29</v>
      </c>
      <c r="E32" s="75">
        <v>0</v>
      </c>
    </row>
    <row r="33" spans="1:5" ht="15.75" customHeight="1">
      <c r="A33" s="100" t="s">
        <v>104</v>
      </c>
      <c r="B33" s="101" t="s">
        <v>82</v>
      </c>
      <c r="C33" s="104">
        <v>251.46</v>
      </c>
      <c r="D33" s="102">
        <v>251.46</v>
      </c>
      <c r="E33" s="75">
        <v>0</v>
      </c>
    </row>
    <row r="34" spans="1:5" ht="15.75" customHeight="1">
      <c r="A34" s="100" t="s">
        <v>201</v>
      </c>
      <c r="B34" s="101" t="s">
        <v>33</v>
      </c>
      <c r="C34" s="104">
        <v>194.8</v>
      </c>
      <c r="D34" s="102">
        <v>194.8</v>
      </c>
      <c r="E34" s="75">
        <v>0</v>
      </c>
    </row>
    <row r="35" spans="1:5" ht="15.75" customHeight="1">
      <c r="A35" s="100" t="s">
        <v>158</v>
      </c>
      <c r="B35" s="101" t="s">
        <v>19</v>
      </c>
      <c r="C35" s="104">
        <v>56.66</v>
      </c>
      <c r="D35" s="102">
        <v>56.66</v>
      </c>
      <c r="E35" s="75">
        <v>0</v>
      </c>
    </row>
    <row r="36" spans="1:5" ht="15.75" customHeight="1">
      <c r="A36" s="100" t="s">
        <v>204</v>
      </c>
      <c r="B36" s="101" t="s">
        <v>43</v>
      </c>
      <c r="C36" s="104">
        <v>25.17</v>
      </c>
      <c r="D36" s="102">
        <v>25.17</v>
      </c>
      <c r="E36" s="75">
        <v>0</v>
      </c>
    </row>
    <row r="37" spans="1:5" ht="15.75" customHeight="1">
      <c r="A37" s="100" t="s">
        <v>64</v>
      </c>
      <c r="B37" s="101" t="s">
        <v>157</v>
      </c>
      <c r="C37" s="104">
        <v>25.17</v>
      </c>
      <c r="D37" s="102">
        <v>25.17</v>
      </c>
      <c r="E37" s="75">
        <v>0</v>
      </c>
    </row>
    <row r="38" spans="1:5" ht="15.75" customHeight="1">
      <c r="A38" s="100" t="s">
        <v>81</v>
      </c>
      <c r="B38" s="101" t="s">
        <v>188</v>
      </c>
      <c r="C38" s="104">
        <v>720.48</v>
      </c>
      <c r="D38" s="102">
        <v>720.48</v>
      </c>
      <c r="E38" s="75">
        <v>0</v>
      </c>
    </row>
    <row r="39" spans="1:5" ht="15.75" customHeight="1">
      <c r="A39" s="100" t="s">
        <v>114</v>
      </c>
      <c r="B39" s="101" t="s">
        <v>30</v>
      </c>
      <c r="C39" s="104">
        <v>720.48</v>
      </c>
      <c r="D39" s="102">
        <v>720.48</v>
      </c>
      <c r="E39" s="75">
        <v>0</v>
      </c>
    </row>
    <row r="40" spans="1:5" ht="15.75" customHeight="1">
      <c r="A40" s="100" t="s">
        <v>173</v>
      </c>
      <c r="B40" s="101" t="s">
        <v>217</v>
      </c>
      <c r="C40" s="104">
        <v>464.23</v>
      </c>
      <c r="D40" s="102">
        <v>464.23</v>
      </c>
      <c r="E40" s="75">
        <v>0</v>
      </c>
    </row>
    <row r="41" spans="1:5" ht="15.75" customHeight="1">
      <c r="A41" s="100" t="s">
        <v>208</v>
      </c>
      <c r="B41" s="101" t="s">
        <v>51</v>
      </c>
      <c r="C41" s="104">
        <v>256.25</v>
      </c>
      <c r="D41" s="102">
        <v>256.25</v>
      </c>
      <c r="E41" s="75">
        <v>0</v>
      </c>
    </row>
  </sheetData>
  <sheetProtection/>
  <mergeCells count="3">
    <mergeCell ref="C3:C4"/>
    <mergeCell ref="D3:D4"/>
    <mergeCell ref="E3:E4"/>
  </mergeCells>
  <printOptions horizontalCentered="1"/>
  <pageMargins left="0.7480314960629921" right="0.5511811023622047" top="0.5905511811023623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selection activeCell="K2" sqref="K2"/>
    </sheetView>
  </sheetViews>
  <sheetFormatPr defaultColWidth="9.16015625" defaultRowHeight="11.25"/>
  <cols>
    <col min="1" max="1" width="12" style="0" customWidth="1"/>
    <col min="2" max="2" width="49.83203125" style="0" customWidth="1"/>
    <col min="3" max="3" width="14" style="0" customWidth="1"/>
    <col min="4" max="4" width="14.5" style="0" customWidth="1"/>
    <col min="5" max="5" width="13.5" style="0" customWidth="1"/>
    <col min="6" max="6" width="13.33203125" style="0" customWidth="1"/>
    <col min="7" max="7" width="13.66015625" style="0" customWidth="1"/>
    <col min="8" max="8" width="13.16015625" style="0" customWidth="1"/>
    <col min="9" max="9" width="13" style="0" customWidth="1"/>
    <col min="10" max="10" width="12.33203125" style="0" customWidth="1"/>
    <col min="11" max="11" width="12.66015625" style="0" customWidth="1"/>
  </cols>
  <sheetData>
    <row r="1" spans="1:11" ht="17.25" customHeight="1">
      <c r="A1" s="90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3:11" ht="10.5" customHeight="1">
      <c r="C2" s="3"/>
      <c r="D2" s="3"/>
      <c r="K2" s="11" t="s">
        <v>118</v>
      </c>
    </row>
    <row r="3" spans="1:11" ht="15.75" customHeight="1">
      <c r="A3" s="95" t="s">
        <v>79</v>
      </c>
      <c r="B3" s="96"/>
      <c r="C3" s="109" t="s">
        <v>163</v>
      </c>
      <c r="D3" s="109"/>
      <c r="E3" s="109"/>
      <c r="F3" s="110" t="s">
        <v>161</v>
      </c>
      <c r="G3" s="63"/>
      <c r="H3" s="111"/>
      <c r="I3" s="111" t="s">
        <v>156</v>
      </c>
      <c r="J3" s="111"/>
      <c r="K3" s="62"/>
    </row>
    <row r="4" spans="1:11" ht="16.5" customHeight="1">
      <c r="A4" s="97" t="s">
        <v>214</v>
      </c>
      <c r="B4" s="112" t="s">
        <v>63</v>
      </c>
      <c r="C4" s="113" t="s">
        <v>47</v>
      </c>
      <c r="D4" s="114" t="s">
        <v>15</v>
      </c>
      <c r="E4" s="113" t="s">
        <v>136</v>
      </c>
      <c r="F4" s="113" t="s">
        <v>47</v>
      </c>
      <c r="G4" s="114" t="s">
        <v>15</v>
      </c>
      <c r="H4" s="113" t="s">
        <v>136</v>
      </c>
      <c r="I4" s="113" t="s">
        <v>47</v>
      </c>
      <c r="J4" s="114" t="s">
        <v>15</v>
      </c>
      <c r="K4" s="115" t="s">
        <v>136</v>
      </c>
    </row>
    <row r="5" spans="1:13" ht="13.5" customHeight="1">
      <c r="A5" s="22" t="s">
        <v>159</v>
      </c>
      <c r="B5" s="16" t="s">
        <v>159</v>
      </c>
      <c r="C5" s="16" t="s">
        <v>159</v>
      </c>
      <c r="D5" s="16" t="s">
        <v>159</v>
      </c>
      <c r="E5" s="22" t="s">
        <v>159</v>
      </c>
      <c r="F5" s="16" t="s">
        <v>159</v>
      </c>
      <c r="G5" s="16" t="s">
        <v>159</v>
      </c>
      <c r="H5" s="16" t="s">
        <v>159</v>
      </c>
      <c r="I5" s="16" t="s">
        <v>159</v>
      </c>
      <c r="J5" s="16" t="s">
        <v>159</v>
      </c>
      <c r="K5" s="16" t="s">
        <v>159</v>
      </c>
      <c r="L5" s="9"/>
      <c r="M5" s="9"/>
    </row>
    <row r="6" spans="1:13" ht="15" customHeight="1">
      <c r="A6" s="100"/>
      <c r="B6" s="100" t="s">
        <v>47</v>
      </c>
      <c r="C6" s="74">
        <v>11063.93</v>
      </c>
      <c r="D6" s="74">
        <v>7173.17</v>
      </c>
      <c r="E6" s="74">
        <v>3890.76</v>
      </c>
      <c r="F6" s="74">
        <v>12232.51</v>
      </c>
      <c r="G6" s="74">
        <v>8645.09</v>
      </c>
      <c r="H6" s="74">
        <v>3587.42</v>
      </c>
      <c r="I6" s="106">
        <f aca="true" t="shared" si="0" ref="I6:I43">IF(C6&gt;0,(F6-C6)/C6,0)</f>
        <v>0.10562069716637758</v>
      </c>
      <c r="J6" s="107">
        <f aca="true" t="shared" si="1" ref="J6:J43">IF(D6&gt;0,(G6-D6)/D6,0)</f>
        <v>0.20519798080904258</v>
      </c>
      <c r="K6" s="108">
        <f aca="true" t="shared" si="2" ref="K6:K43">IF(E6&gt;0,(H6-E6)/E6,0)</f>
        <v>-0.07796420236663278</v>
      </c>
      <c r="L6" s="10"/>
      <c r="M6" s="10"/>
    </row>
    <row r="7" spans="1:11" ht="15" customHeight="1">
      <c r="A7" s="100" t="s">
        <v>50</v>
      </c>
      <c r="B7" s="100" t="s">
        <v>98</v>
      </c>
      <c r="C7" s="74">
        <v>8115.64</v>
      </c>
      <c r="D7" s="74">
        <v>4224.88</v>
      </c>
      <c r="E7" s="74">
        <v>3890.76</v>
      </c>
      <c r="F7" s="74">
        <v>8794.67</v>
      </c>
      <c r="G7" s="74">
        <v>5207.25</v>
      </c>
      <c r="H7" s="74">
        <v>3587.42</v>
      </c>
      <c r="I7" s="106">
        <f t="shared" si="0"/>
        <v>0.0836693101221838</v>
      </c>
      <c r="J7" s="107">
        <f t="shared" si="1"/>
        <v>0.2325202135918653</v>
      </c>
      <c r="K7" s="108">
        <f t="shared" si="2"/>
        <v>-0.07796420236663278</v>
      </c>
    </row>
    <row r="8" spans="1:11" ht="15" customHeight="1">
      <c r="A8" s="100" t="s">
        <v>25</v>
      </c>
      <c r="B8" s="100" t="s">
        <v>131</v>
      </c>
      <c r="C8" s="74">
        <v>8115.64</v>
      </c>
      <c r="D8" s="74">
        <v>4224.88</v>
      </c>
      <c r="E8" s="74">
        <v>3890.76</v>
      </c>
      <c r="F8" s="74">
        <v>8794.67</v>
      </c>
      <c r="G8" s="74">
        <v>5207.25</v>
      </c>
      <c r="H8" s="74">
        <v>3587.42</v>
      </c>
      <c r="I8" s="106">
        <f t="shared" si="0"/>
        <v>0.0836693101221838</v>
      </c>
      <c r="J8" s="107">
        <f t="shared" si="1"/>
        <v>0.2325202135918653</v>
      </c>
      <c r="K8" s="108">
        <f t="shared" si="2"/>
        <v>-0.07796420236663278</v>
      </c>
    </row>
    <row r="9" spans="1:11" ht="15" customHeight="1">
      <c r="A9" s="100" t="s">
        <v>74</v>
      </c>
      <c r="B9" s="100" t="s">
        <v>112</v>
      </c>
      <c r="C9" s="74">
        <v>3300.33</v>
      </c>
      <c r="D9" s="74">
        <v>3300.33</v>
      </c>
      <c r="E9" s="74">
        <v>0</v>
      </c>
      <c r="F9" s="74">
        <v>4129.41</v>
      </c>
      <c r="G9" s="74">
        <v>4129.41</v>
      </c>
      <c r="H9" s="74">
        <v>0</v>
      </c>
      <c r="I9" s="106">
        <f t="shared" si="0"/>
        <v>0.2512112425121124</v>
      </c>
      <c r="J9" s="107">
        <f t="shared" si="1"/>
        <v>0.2512112425121124</v>
      </c>
      <c r="K9" s="108">
        <f t="shared" si="2"/>
        <v>0</v>
      </c>
    </row>
    <row r="10" spans="1:11" ht="15" customHeight="1">
      <c r="A10" s="100" t="s">
        <v>11</v>
      </c>
      <c r="B10" s="100" t="s">
        <v>6</v>
      </c>
      <c r="C10" s="74">
        <v>771.28</v>
      </c>
      <c r="D10" s="74">
        <v>0</v>
      </c>
      <c r="E10" s="74">
        <v>771.28</v>
      </c>
      <c r="F10" s="74">
        <v>659.74</v>
      </c>
      <c r="G10" s="74">
        <v>0</v>
      </c>
      <c r="H10" s="74">
        <v>659.74</v>
      </c>
      <c r="I10" s="106">
        <f t="shared" si="0"/>
        <v>-0.1446167410019707</v>
      </c>
      <c r="J10" s="107">
        <f t="shared" si="1"/>
        <v>0</v>
      </c>
      <c r="K10" s="108">
        <f t="shared" si="2"/>
        <v>-0.1446167410019707</v>
      </c>
    </row>
    <row r="11" spans="1:11" ht="15" customHeight="1">
      <c r="A11" s="100" t="s">
        <v>142</v>
      </c>
      <c r="B11" s="100" t="s">
        <v>88</v>
      </c>
      <c r="C11" s="74">
        <v>81.4</v>
      </c>
      <c r="D11" s="74">
        <v>0</v>
      </c>
      <c r="E11" s="74">
        <v>81.4</v>
      </c>
      <c r="F11" s="74">
        <v>115</v>
      </c>
      <c r="G11" s="74">
        <v>0</v>
      </c>
      <c r="H11" s="74">
        <v>115</v>
      </c>
      <c r="I11" s="106">
        <f t="shared" si="0"/>
        <v>0.4127764127764127</v>
      </c>
      <c r="J11" s="107">
        <f t="shared" si="1"/>
        <v>0</v>
      </c>
      <c r="K11" s="108">
        <f t="shared" si="2"/>
        <v>0.4127764127764127</v>
      </c>
    </row>
    <row r="12" spans="1:11" ht="15" customHeight="1">
      <c r="A12" s="100" t="s">
        <v>71</v>
      </c>
      <c r="B12" s="100" t="s">
        <v>211</v>
      </c>
      <c r="C12" s="74">
        <v>34</v>
      </c>
      <c r="D12" s="74">
        <v>0</v>
      </c>
      <c r="E12" s="74">
        <v>34</v>
      </c>
      <c r="F12" s="74">
        <v>17</v>
      </c>
      <c r="G12" s="74">
        <v>0</v>
      </c>
      <c r="H12" s="74">
        <v>17</v>
      </c>
      <c r="I12" s="106">
        <f t="shared" si="0"/>
        <v>-0.5</v>
      </c>
      <c r="J12" s="107">
        <f t="shared" si="1"/>
        <v>0</v>
      </c>
      <c r="K12" s="108">
        <f t="shared" si="2"/>
        <v>-0.5</v>
      </c>
    </row>
    <row r="13" spans="1:11" ht="15" customHeight="1">
      <c r="A13" s="100" t="s">
        <v>10</v>
      </c>
      <c r="B13" s="100" t="s">
        <v>87</v>
      </c>
      <c r="C13" s="74">
        <v>141</v>
      </c>
      <c r="D13" s="74">
        <v>0</v>
      </c>
      <c r="E13" s="74">
        <v>141</v>
      </c>
      <c r="F13" s="74">
        <v>47</v>
      </c>
      <c r="G13" s="74">
        <v>0</v>
      </c>
      <c r="H13" s="74">
        <v>47</v>
      </c>
      <c r="I13" s="106">
        <f t="shared" si="0"/>
        <v>-0.6666666666666666</v>
      </c>
      <c r="J13" s="107">
        <f t="shared" si="1"/>
        <v>0</v>
      </c>
      <c r="K13" s="108">
        <f t="shared" si="2"/>
        <v>-0.6666666666666666</v>
      </c>
    </row>
    <row r="14" spans="1:11" ht="15" customHeight="1">
      <c r="A14" s="100" t="s">
        <v>141</v>
      </c>
      <c r="B14" s="100" t="s">
        <v>139</v>
      </c>
      <c r="C14" s="74">
        <v>0</v>
      </c>
      <c r="D14" s="74">
        <v>0</v>
      </c>
      <c r="E14" s="74">
        <v>0</v>
      </c>
      <c r="F14" s="74">
        <v>108.71</v>
      </c>
      <c r="G14" s="74">
        <v>0</v>
      </c>
      <c r="H14" s="74">
        <v>108.71</v>
      </c>
      <c r="I14" s="106">
        <f t="shared" si="0"/>
        <v>0</v>
      </c>
      <c r="J14" s="107">
        <f t="shared" si="1"/>
        <v>0</v>
      </c>
      <c r="K14" s="108">
        <f t="shared" si="2"/>
        <v>0</v>
      </c>
    </row>
    <row r="15" spans="1:11" ht="15" customHeight="1">
      <c r="A15" s="100" t="s">
        <v>0</v>
      </c>
      <c r="B15" s="100" t="s">
        <v>99</v>
      </c>
      <c r="C15" s="74">
        <v>30</v>
      </c>
      <c r="D15" s="74">
        <v>0</v>
      </c>
      <c r="E15" s="74">
        <v>30</v>
      </c>
      <c r="F15" s="74">
        <v>20</v>
      </c>
      <c r="G15" s="74">
        <v>0</v>
      </c>
      <c r="H15" s="74">
        <v>20</v>
      </c>
      <c r="I15" s="106">
        <f t="shared" si="0"/>
        <v>-0.3333333333333333</v>
      </c>
      <c r="J15" s="107">
        <f t="shared" si="1"/>
        <v>0</v>
      </c>
      <c r="K15" s="108">
        <f t="shared" si="2"/>
        <v>-0.3333333333333333</v>
      </c>
    </row>
    <row r="16" spans="1:11" ht="15" customHeight="1">
      <c r="A16" s="100" t="s">
        <v>123</v>
      </c>
      <c r="B16" s="100" t="s">
        <v>101</v>
      </c>
      <c r="C16" s="74">
        <v>0</v>
      </c>
      <c r="D16" s="74">
        <v>0</v>
      </c>
      <c r="E16" s="74">
        <v>0</v>
      </c>
      <c r="F16" s="74">
        <v>48.8</v>
      </c>
      <c r="G16" s="74">
        <v>0</v>
      </c>
      <c r="H16" s="74">
        <v>48.8</v>
      </c>
      <c r="I16" s="106">
        <f t="shared" si="0"/>
        <v>0</v>
      </c>
      <c r="J16" s="107">
        <f t="shared" si="1"/>
        <v>0</v>
      </c>
      <c r="K16" s="108">
        <f t="shared" si="2"/>
        <v>0</v>
      </c>
    </row>
    <row r="17" spans="1:11" ht="15" customHeight="1">
      <c r="A17" s="100" t="s">
        <v>180</v>
      </c>
      <c r="B17" s="100" t="s">
        <v>210</v>
      </c>
      <c r="C17" s="74">
        <v>43</v>
      </c>
      <c r="D17" s="74">
        <v>0</v>
      </c>
      <c r="E17" s="74">
        <v>43</v>
      </c>
      <c r="F17" s="74">
        <v>20</v>
      </c>
      <c r="G17" s="74">
        <v>0</v>
      </c>
      <c r="H17" s="74">
        <v>20</v>
      </c>
      <c r="I17" s="106">
        <f t="shared" si="0"/>
        <v>-0.5348837209302325</v>
      </c>
      <c r="J17" s="107">
        <f t="shared" si="1"/>
        <v>0</v>
      </c>
      <c r="K17" s="108">
        <f t="shared" si="2"/>
        <v>-0.5348837209302325</v>
      </c>
    </row>
    <row r="18" spans="1:11" ht="15" customHeight="1">
      <c r="A18" s="100" t="s">
        <v>2</v>
      </c>
      <c r="B18" s="100" t="s">
        <v>113</v>
      </c>
      <c r="C18" s="74">
        <v>10</v>
      </c>
      <c r="D18" s="74">
        <v>0</v>
      </c>
      <c r="E18" s="74">
        <v>10</v>
      </c>
      <c r="F18" s="74">
        <v>12</v>
      </c>
      <c r="G18" s="74">
        <v>0</v>
      </c>
      <c r="H18" s="74">
        <v>12</v>
      </c>
      <c r="I18" s="106">
        <f t="shared" si="0"/>
        <v>0.2</v>
      </c>
      <c r="J18" s="107">
        <f t="shared" si="1"/>
        <v>0</v>
      </c>
      <c r="K18" s="108">
        <f t="shared" si="2"/>
        <v>0.2</v>
      </c>
    </row>
    <row r="19" spans="1:11" ht="15" customHeight="1">
      <c r="A19" s="100" t="s">
        <v>59</v>
      </c>
      <c r="B19" s="100" t="s">
        <v>105</v>
      </c>
      <c r="C19" s="74">
        <v>82</v>
      </c>
      <c r="D19" s="74">
        <v>0</v>
      </c>
      <c r="E19" s="74">
        <v>82</v>
      </c>
      <c r="F19" s="74">
        <v>76.4</v>
      </c>
      <c r="G19" s="74">
        <v>0</v>
      </c>
      <c r="H19" s="74">
        <v>76.4</v>
      </c>
      <c r="I19" s="106">
        <f t="shared" si="0"/>
        <v>-0.0682926829268292</v>
      </c>
      <c r="J19" s="107">
        <f t="shared" si="1"/>
        <v>0</v>
      </c>
      <c r="K19" s="108">
        <f t="shared" si="2"/>
        <v>-0.0682926829268292</v>
      </c>
    </row>
    <row r="20" spans="1:11" ht="15" customHeight="1">
      <c r="A20" s="100" t="s">
        <v>179</v>
      </c>
      <c r="B20" s="100" t="s">
        <v>127</v>
      </c>
      <c r="C20" s="74">
        <v>30</v>
      </c>
      <c r="D20" s="74">
        <v>0</v>
      </c>
      <c r="E20" s="74">
        <v>30</v>
      </c>
      <c r="F20" s="74">
        <v>30</v>
      </c>
      <c r="G20" s="74">
        <v>0</v>
      </c>
      <c r="H20" s="74">
        <v>30</v>
      </c>
      <c r="I20" s="106">
        <f t="shared" si="0"/>
        <v>0</v>
      </c>
      <c r="J20" s="107">
        <f t="shared" si="1"/>
        <v>0</v>
      </c>
      <c r="K20" s="108">
        <f t="shared" si="2"/>
        <v>0</v>
      </c>
    </row>
    <row r="21" spans="1:11" ht="15" customHeight="1">
      <c r="A21" s="100" t="s">
        <v>1</v>
      </c>
      <c r="B21" s="100" t="s">
        <v>200</v>
      </c>
      <c r="C21" s="74">
        <v>0</v>
      </c>
      <c r="D21" s="74">
        <v>0</v>
      </c>
      <c r="E21" s="74">
        <v>0</v>
      </c>
      <c r="F21" s="74">
        <v>230</v>
      </c>
      <c r="G21" s="74">
        <v>0</v>
      </c>
      <c r="H21" s="74">
        <v>230</v>
      </c>
      <c r="I21" s="106">
        <f t="shared" si="0"/>
        <v>0</v>
      </c>
      <c r="J21" s="107">
        <f t="shared" si="1"/>
        <v>0</v>
      </c>
      <c r="K21" s="108">
        <f t="shared" si="2"/>
        <v>0</v>
      </c>
    </row>
    <row r="22" spans="1:11" ht="15" customHeight="1">
      <c r="A22" s="100" t="s">
        <v>121</v>
      </c>
      <c r="B22" s="100" t="s">
        <v>116</v>
      </c>
      <c r="C22" s="74">
        <v>924.55</v>
      </c>
      <c r="D22" s="74">
        <v>924.55</v>
      </c>
      <c r="E22" s="74">
        <v>0</v>
      </c>
      <c r="F22" s="74">
        <v>1077.84</v>
      </c>
      <c r="G22" s="74">
        <v>1077.84</v>
      </c>
      <c r="H22" s="74">
        <v>0</v>
      </c>
      <c r="I22" s="106">
        <f t="shared" si="0"/>
        <v>0.1657995781731653</v>
      </c>
      <c r="J22" s="107">
        <f t="shared" si="1"/>
        <v>0.1657995781731653</v>
      </c>
      <c r="K22" s="108">
        <f t="shared" si="2"/>
        <v>0</v>
      </c>
    </row>
    <row r="23" spans="1:11" ht="15" customHeight="1">
      <c r="A23" s="100" t="s">
        <v>120</v>
      </c>
      <c r="B23" s="100" t="s">
        <v>177</v>
      </c>
      <c r="C23" s="74">
        <v>2668.08</v>
      </c>
      <c r="D23" s="74">
        <v>0</v>
      </c>
      <c r="E23" s="74">
        <v>2668.08</v>
      </c>
      <c r="F23" s="74">
        <v>2202.77</v>
      </c>
      <c r="G23" s="74">
        <v>0</v>
      </c>
      <c r="H23" s="74">
        <v>2202.77</v>
      </c>
      <c r="I23" s="106">
        <f t="shared" si="0"/>
        <v>-0.17439881862612813</v>
      </c>
      <c r="J23" s="107">
        <f t="shared" si="1"/>
        <v>0</v>
      </c>
      <c r="K23" s="108">
        <f t="shared" si="2"/>
        <v>-0.17439881862612813</v>
      </c>
    </row>
    <row r="24" spans="1:11" ht="15" customHeight="1">
      <c r="A24" s="100" t="s">
        <v>49</v>
      </c>
      <c r="B24" s="100" t="s">
        <v>166</v>
      </c>
      <c r="C24" s="74">
        <v>2123.81</v>
      </c>
      <c r="D24" s="74">
        <v>2123.81</v>
      </c>
      <c r="E24" s="74">
        <v>0</v>
      </c>
      <c r="F24" s="74">
        <v>2439.44</v>
      </c>
      <c r="G24" s="74">
        <v>2439.44</v>
      </c>
      <c r="H24" s="74">
        <v>0</v>
      </c>
      <c r="I24" s="106">
        <f t="shared" si="0"/>
        <v>0.14861498909977827</v>
      </c>
      <c r="J24" s="107">
        <f t="shared" si="1"/>
        <v>0.14861498909977827</v>
      </c>
      <c r="K24" s="108">
        <f t="shared" si="2"/>
        <v>0</v>
      </c>
    </row>
    <row r="25" spans="1:11" ht="15" customHeight="1">
      <c r="A25" s="100" t="s">
        <v>92</v>
      </c>
      <c r="B25" s="100" t="s">
        <v>133</v>
      </c>
      <c r="C25" s="74">
        <v>2123.81</v>
      </c>
      <c r="D25" s="74">
        <v>2123.81</v>
      </c>
      <c r="E25" s="74">
        <v>0</v>
      </c>
      <c r="F25" s="74">
        <v>2439.44</v>
      </c>
      <c r="G25" s="74">
        <v>2439.44</v>
      </c>
      <c r="H25" s="74">
        <v>0</v>
      </c>
      <c r="I25" s="106">
        <f t="shared" si="0"/>
        <v>0.14861498909977827</v>
      </c>
      <c r="J25" s="107">
        <f t="shared" si="1"/>
        <v>0.14861498909977827</v>
      </c>
      <c r="K25" s="108">
        <f t="shared" si="2"/>
        <v>0</v>
      </c>
    </row>
    <row r="26" spans="1:11" ht="15" customHeight="1">
      <c r="A26" s="100" t="s">
        <v>74</v>
      </c>
      <c r="B26" s="100" t="s">
        <v>65</v>
      </c>
      <c r="C26" s="74">
        <v>1185.81</v>
      </c>
      <c r="D26" s="74">
        <v>1185.81</v>
      </c>
      <c r="E26" s="74">
        <v>0</v>
      </c>
      <c r="F26" s="74">
        <v>1288.55</v>
      </c>
      <c r="G26" s="74">
        <v>1288.55</v>
      </c>
      <c r="H26" s="74">
        <v>0</v>
      </c>
      <c r="I26" s="106">
        <f t="shared" si="0"/>
        <v>0.08664119884298498</v>
      </c>
      <c r="J26" s="107">
        <f t="shared" si="1"/>
        <v>0.08664119884298498</v>
      </c>
      <c r="K26" s="108">
        <f t="shared" si="2"/>
        <v>0</v>
      </c>
    </row>
    <row r="27" spans="1:11" ht="15" customHeight="1">
      <c r="A27" s="100" t="s">
        <v>11</v>
      </c>
      <c r="B27" s="100" t="s">
        <v>115</v>
      </c>
      <c r="C27" s="74">
        <v>4.2</v>
      </c>
      <c r="D27" s="74">
        <v>4.2</v>
      </c>
      <c r="E27" s="74">
        <v>0</v>
      </c>
      <c r="F27" s="74">
        <v>4.43</v>
      </c>
      <c r="G27" s="74">
        <v>4.43</v>
      </c>
      <c r="H27" s="74">
        <v>0</v>
      </c>
      <c r="I27" s="106">
        <f t="shared" si="0"/>
        <v>0.05476190476190465</v>
      </c>
      <c r="J27" s="107">
        <f t="shared" si="1"/>
        <v>0.05476190476190465</v>
      </c>
      <c r="K27" s="108">
        <f t="shared" si="2"/>
        <v>0</v>
      </c>
    </row>
    <row r="28" spans="1:11" ht="15" customHeight="1">
      <c r="A28" s="100" t="s">
        <v>71</v>
      </c>
      <c r="B28" s="100" t="s">
        <v>48</v>
      </c>
      <c r="C28" s="74">
        <v>667</v>
      </c>
      <c r="D28" s="74">
        <v>667</v>
      </c>
      <c r="E28" s="74">
        <v>0</v>
      </c>
      <c r="F28" s="74">
        <v>818.9</v>
      </c>
      <c r="G28" s="74">
        <v>818.9</v>
      </c>
      <c r="H28" s="74">
        <v>0</v>
      </c>
      <c r="I28" s="106">
        <f t="shared" si="0"/>
        <v>0.22773613193403294</v>
      </c>
      <c r="J28" s="107">
        <f t="shared" si="1"/>
        <v>0.22773613193403294</v>
      </c>
      <c r="K28" s="108">
        <f t="shared" si="2"/>
        <v>0</v>
      </c>
    </row>
    <row r="29" spans="1:11" ht="15" customHeight="1">
      <c r="A29" s="100" t="s">
        <v>10</v>
      </c>
      <c r="B29" s="100" t="s">
        <v>77</v>
      </c>
      <c r="C29" s="74">
        <v>266.8</v>
      </c>
      <c r="D29" s="74">
        <v>266.8</v>
      </c>
      <c r="E29" s="74">
        <v>0</v>
      </c>
      <c r="F29" s="74">
        <v>327.56</v>
      </c>
      <c r="G29" s="74">
        <v>327.56</v>
      </c>
      <c r="H29" s="74">
        <v>0</v>
      </c>
      <c r="I29" s="106">
        <f t="shared" si="0"/>
        <v>0.22773613193403294</v>
      </c>
      <c r="J29" s="107">
        <f t="shared" si="1"/>
        <v>0.22773613193403294</v>
      </c>
      <c r="K29" s="108">
        <f t="shared" si="2"/>
        <v>0</v>
      </c>
    </row>
    <row r="30" spans="1:11" ht="15" customHeight="1">
      <c r="A30" s="100" t="s">
        <v>103</v>
      </c>
      <c r="B30" s="100" t="s">
        <v>27</v>
      </c>
      <c r="C30" s="74">
        <v>229.11</v>
      </c>
      <c r="D30" s="74">
        <v>229.11</v>
      </c>
      <c r="E30" s="74">
        <v>0</v>
      </c>
      <c r="F30" s="74">
        <v>277.92</v>
      </c>
      <c r="G30" s="74">
        <v>277.92</v>
      </c>
      <c r="H30" s="74">
        <v>0</v>
      </c>
      <c r="I30" s="106">
        <f t="shared" si="0"/>
        <v>0.2130417703286631</v>
      </c>
      <c r="J30" s="107">
        <f t="shared" si="1"/>
        <v>0.2130417703286631</v>
      </c>
      <c r="K30" s="108">
        <f t="shared" si="2"/>
        <v>0</v>
      </c>
    </row>
    <row r="31" spans="1:11" ht="15" customHeight="1">
      <c r="A31" s="100" t="s">
        <v>202</v>
      </c>
      <c r="B31" s="100" t="s">
        <v>85</v>
      </c>
      <c r="C31" s="74">
        <v>1.54</v>
      </c>
      <c r="D31" s="74">
        <v>1.54</v>
      </c>
      <c r="E31" s="74">
        <v>0</v>
      </c>
      <c r="F31" s="74">
        <v>1.29</v>
      </c>
      <c r="G31" s="74">
        <v>1.29</v>
      </c>
      <c r="H31" s="74">
        <v>0</v>
      </c>
      <c r="I31" s="106">
        <f t="shared" si="0"/>
        <v>-0.16233766233766234</v>
      </c>
      <c r="J31" s="107">
        <f t="shared" si="1"/>
        <v>-0.16233766233766234</v>
      </c>
      <c r="K31" s="108">
        <f t="shared" si="2"/>
        <v>0</v>
      </c>
    </row>
    <row r="32" spans="1:11" ht="15" customHeight="1">
      <c r="A32" s="100" t="s">
        <v>120</v>
      </c>
      <c r="B32" s="100" t="s">
        <v>170</v>
      </c>
      <c r="C32" s="74">
        <v>1.54</v>
      </c>
      <c r="D32" s="74">
        <v>1.54</v>
      </c>
      <c r="E32" s="74">
        <v>0</v>
      </c>
      <c r="F32" s="74">
        <v>1.29</v>
      </c>
      <c r="G32" s="74">
        <v>1.29</v>
      </c>
      <c r="H32" s="74">
        <v>0</v>
      </c>
      <c r="I32" s="106">
        <f t="shared" si="0"/>
        <v>-0.16233766233766234</v>
      </c>
      <c r="J32" s="107">
        <f t="shared" si="1"/>
        <v>-0.16233766233766234</v>
      </c>
      <c r="K32" s="108">
        <f t="shared" si="2"/>
        <v>0</v>
      </c>
    </row>
    <row r="33" spans="1:11" ht="15" customHeight="1">
      <c r="A33" s="100" t="s">
        <v>41</v>
      </c>
      <c r="B33" s="100" t="s">
        <v>82</v>
      </c>
      <c r="C33" s="74">
        <v>0</v>
      </c>
      <c r="D33" s="74">
        <v>0</v>
      </c>
      <c r="E33" s="74">
        <v>0</v>
      </c>
      <c r="F33" s="74">
        <v>251.46</v>
      </c>
      <c r="G33" s="74">
        <v>251.46</v>
      </c>
      <c r="H33" s="74">
        <v>0</v>
      </c>
      <c r="I33" s="106">
        <f t="shared" si="0"/>
        <v>0</v>
      </c>
      <c r="J33" s="107">
        <f t="shared" si="1"/>
        <v>0</v>
      </c>
      <c r="K33" s="108">
        <f t="shared" si="2"/>
        <v>0</v>
      </c>
    </row>
    <row r="34" spans="1:11" ht="15" customHeight="1">
      <c r="A34" s="100" t="s">
        <v>74</v>
      </c>
      <c r="B34" s="100" t="s">
        <v>33</v>
      </c>
      <c r="C34" s="74">
        <v>0</v>
      </c>
      <c r="D34" s="74">
        <v>0</v>
      </c>
      <c r="E34" s="74">
        <v>0</v>
      </c>
      <c r="F34" s="74">
        <v>194.8</v>
      </c>
      <c r="G34" s="74">
        <v>194.8</v>
      </c>
      <c r="H34" s="74">
        <v>0</v>
      </c>
      <c r="I34" s="106">
        <f t="shared" si="0"/>
        <v>0</v>
      </c>
      <c r="J34" s="107">
        <f t="shared" si="1"/>
        <v>0</v>
      </c>
      <c r="K34" s="108">
        <f t="shared" si="2"/>
        <v>0</v>
      </c>
    </row>
    <row r="35" spans="1:11" ht="15" customHeight="1">
      <c r="A35" s="100" t="s">
        <v>11</v>
      </c>
      <c r="B35" s="100" t="s">
        <v>19</v>
      </c>
      <c r="C35" s="74">
        <v>0</v>
      </c>
      <c r="D35" s="74">
        <v>0</v>
      </c>
      <c r="E35" s="74">
        <v>0</v>
      </c>
      <c r="F35" s="74">
        <v>56.66</v>
      </c>
      <c r="G35" s="74">
        <v>56.66</v>
      </c>
      <c r="H35" s="74">
        <v>0</v>
      </c>
      <c r="I35" s="106">
        <f t="shared" si="0"/>
        <v>0</v>
      </c>
      <c r="J35" s="107">
        <f t="shared" si="1"/>
        <v>0</v>
      </c>
      <c r="K35" s="108">
        <f t="shared" si="2"/>
        <v>0</v>
      </c>
    </row>
    <row r="36" spans="1:11" ht="15" customHeight="1">
      <c r="A36" s="100" t="s">
        <v>171</v>
      </c>
      <c r="B36" s="100" t="s">
        <v>43</v>
      </c>
      <c r="C36" s="74">
        <v>0</v>
      </c>
      <c r="D36" s="74">
        <v>0</v>
      </c>
      <c r="E36" s="74">
        <v>0</v>
      </c>
      <c r="F36" s="74">
        <v>25.17</v>
      </c>
      <c r="G36" s="74">
        <v>25.17</v>
      </c>
      <c r="H36" s="74">
        <v>0</v>
      </c>
      <c r="I36" s="106">
        <f t="shared" si="0"/>
        <v>0</v>
      </c>
      <c r="J36" s="107">
        <f t="shared" si="1"/>
        <v>0</v>
      </c>
      <c r="K36" s="108">
        <f t="shared" si="2"/>
        <v>0</v>
      </c>
    </row>
    <row r="37" spans="1:11" ht="15" customHeight="1">
      <c r="A37" s="100" t="s">
        <v>120</v>
      </c>
      <c r="B37" s="100" t="s">
        <v>157</v>
      </c>
      <c r="C37" s="74">
        <v>0</v>
      </c>
      <c r="D37" s="74">
        <v>0</v>
      </c>
      <c r="E37" s="74">
        <v>0</v>
      </c>
      <c r="F37" s="74">
        <v>25.17</v>
      </c>
      <c r="G37" s="74">
        <v>25.17</v>
      </c>
      <c r="H37" s="74">
        <v>0</v>
      </c>
      <c r="I37" s="106">
        <f t="shared" si="0"/>
        <v>0</v>
      </c>
      <c r="J37" s="107">
        <f t="shared" si="1"/>
        <v>0</v>
      </c>
      <c r="K37" s="108">
        <f t="shared" si="2"/>
        <v>0</v>
      </c>
    </row>
    <row r="38" spans="1:11" ht="15" customHeight="1">
      <c r="A38" s="100" t="s">
        <v>169</v>
      </c>
      <c r="B38" s="100" t="s">
        <v>146</v>
      </c>
      <c r="C38" s="74">
        <v>227.57</v>
      </c>
      <c r="D38" s="74">
        <v>227.57</v>
      </c>
      <c r="E38" s="74">
        <v>0</v>
      </c>
      <c r="F38" s="74">
        <v>0</v>
      </c>
      <c r="G38" s="74">
        <v>0</v>
      </c>
      <c r="H38" s="74">
        <v>0</v>
      </c>
      <c r="I38" s="106">
        <f t="shared" si="0"/>
        <v>-1</v>
      </c>
      <c r="J38" s="107">
        <f t="shared" si="1"/>
        <v>-1</v>
      </c>
      <c r="K38" s="108">
        <f t="shared" si="2"/>
        <v>0</v>
      </c>
    </row>
    <row r="39" spans="1:11" ht="15" customHeight="1">
      <c r="A39" s="100" t="s">
        <v>74</v>
      </c>
      <c r="B39" s="100" t="s">
        <v>16</v>
      </c>
      <c r="C39" s="74">
        <v>227.57</v>
      </c>
      <c r="D39" s="74">
        <v>227.57</v>
      </c>
      <c r="E39" s="74">
        <v>0</v>
      </c>
      <c r="F39" s="74">
        <v>0</v>
      </c>
      <c r="G39" s="74">
        <v>0</v>
      </c>
      <c r="H39" s="74">
        <v>0</v>
      </c>
      <c r="I39" s="106">
        <f t="shared" si="0"/>
        <v>-1</v>
      </c>
      <c r="J39" s="107">
        <f t="shared" si="1"/>
        <v>-1</v>
      </c>
      <c r="K39" s="108">
        <f t="shared" si="2"/>
        <v>0</v>
      </c>
    </row>
    <row r="40" spans="1:11" ht="15" customHeight="1">
      <c r="A40" s="100" t="s">
        <v>81</v>
      </c>
      <c r="B40" s="100" t="s">
        <v>188</v>
      </c>
      <c r="C40" s="74">
        <v>595.37</v>
      </c>
      <c r="D40" s="74">
        <v>595.37</v>
      </c>
      <c r="E40" s="74">
        <v>0</v>
      </c>
      <c r="F40" s="74">
        <v>720.48</v>
      </c>
      <c r="G40" s="74">
        <v>720.48</v>
      </c>
      <c r="H40" s="74">
        <v>0</v>
      </c>
      <c r="I40" s="106">
        <f t="shared" si="0"/>
        <v>0.2101382333674858</v>
      </c>
      <c r="J40" s="107">
        <f t="shared" si="1"/>
        <v>0.2101382333674858</v>
      </c>
      <c r="K40" s="108">
        <f t="shared" si="2"/>
        <v>0</v>
      </c>
    </row>
    <row r="41" spans="1:11" ht="15" customHeight="1">
      <c r="A41" s="100" t="s">
        <v>25</v>
      </c>
      <c r="B41" s="100" t="s">
        <v>30</v>
      </c>
      <c r="C41" s="74">
        <v>595.37</v>
      </c>
      <c r="D41" s="74">
        <v>595.37</v>
      </c>
      <c r="E41" s="74">
        <v>0</v>
      </c>
      <c r="F41" s="74">
        <v>720.48</v>
      </c>
      <c r="G41" s="74">
        <v>720.48</v>
      </c>
      <c r="H41" s="74">
        <v>0</v>
      </c>
      <c r="I41" s="106">
        <f t="shared" si="0"/>
        <v>0.2101382333674858</v>
      </c>
      <c r="J41" s="107">
        <f t="shared" si="1"/>
        <v>0.2101382333674858</v>
      </c>
      <c r="K41" s="108">
        <f t="shared" si="2"/>
        <v>0</v>
      </c>
    </row>
    <row r="42" spans="1:11" ht="15" customHeight="1">
      <c r="A42" s="100" t="s">
        <v>74</v>
      </c>
      <c r="B42" s="100" t="s">
        <v>217</v>
      </c>
      <c r="C42" s="74">
        <v>379.5</v>
      </c>
      <c r="D42" s="74">
        <v>379.5</v>
      </c>
      <c r="E42" s="74">
        <v>0</v>
      </c>
      <c r="F42" s="74">
        <v>464.23</v>
      </c>
      <c r="G42" s="74">
        <v>464.23</v>
      </c>
      <c r="H42" s="74">
        <v>0</v>
      </c>
      <c r="I42" s="106">
        <f t="shared" si="0"/>
        <v>0.2232674571805007</v>
      </c>
      <c r="J42" s="107">
        <f t="shared" si="1"/>
        <v>0.2232674571805007</v>
      </c>
      <c r="K42" s="108">
        <f t="shared" si="2"/>
        <v>0</v>
      </c>
    </row>
    <row r="43" spans="1:11" ht="15" customHeight="1">
      <c r="A43" s="100" t="s">
        <v>11</v>
      </c>
      <c r="B43" s="100" t="s">
        <v>51</v>
      </c>
      <c r="C43" s="74">
        <v>215.87</v>
      </c>
      <c r="D43" s="74">
        <v>215.87</v>
      </c>
      <c r="E43" s="74">
        <v>0</v>
      </c>
      <c r="F43" s="74">
        <v>256.25</v>
      </c>
      <c r="G43" s="74">
        <v>256.25</v>
      </c>
      <c r="H43" s="74">
        <v>0</v>
      </c>
      <c r="I43" s="106">
        <f t="shared" si="0"/>
        <v>0.1870570250613795</v>
      </c>
      <c r="J43" s="107">
        <f t="shared" si="1"/>
        <v>0.1870570250613795</v>
      </c>
      <c r="K43" s="108">
        <f t="shared" si="2"/>
        <v>0</v>
      </c>
    </row>
  </sheetData>
  <sheetProtection/>
  <printOptions horizontalCentered="1"/>
  <pageMargins left="0.7480314960629921" right="0.5511811023622047" top="0.5905511811023623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5.5" style="0" customWidth="1"/>
    <col min="2" max="2" width="46.5" style="0" customWidth="1"/>
    <col min="3" max="3" width="53.83203125" style="0" customWidth="1"/>
    <col min="4" max="4" width="36" style="0" customWidth="1"/>
  </cols>
  <sheetData>
    <row r="1" spans="1:4" ht="20.25" customHeight="1">
      <c r="A1" s="90" t="s">
        <v>31</v>
      </c>
      <c r="B1" s="7"/>
      <c r="C1" s="7"/>
      <c r="D1" s="7"/>
    </row>
    <row r="2" spans="2:4" ht="15" customHeight="1">
      <c r="B2" s="3"/>
      <c r="D2" s="125" t="s">
        <v>118</v>
      </c>
    </row>
    <row r="3" spans="1:4" ht="19.5" customHeight="1">
      <c r="A3" s="84" t="s">
        <v>79</v>
      </c>
      <c r="B3" s="85"/>
      <c r="C3" s="150" t="s">
        <v>161</v>
      </c>
      <c r="D3" s="144" t="s">
        <v>132</v>
      </c>
    </row>
    <row r="4" spans="1:4" ht="19.5" customHeight="1">
      <c r="A4" s="86" t="s">
        <v>214</v>
      </c>
      <c r="B4" s="87" t="s">
        <v>187</v>
      </c>
      <c r="C4" s="150"/>
      <c r="D4" s="144"/>
    </row>
    <row r="5" spans="1:6" ht="19.5" customHeight="1">
      <c r="A5" s="89" t="s">
        <v>159</v>
      </c>
      <c r="B5" s="89" t="s">
        <v>159</v>
      </c>
      <c r="C5" s="88" t="s">
        <v>159</v>
      </c>
      <c r="D5" s="89" t="s">
        <v>159</v>
      </c>
      <c r="E5" s="9"/>
      <c r="F5" s="9"/>
    </row>
    <row r="6" spans="1:6" ht="16.5" customHeight="1">
      <c r="A6" s="27"/>
      <c r="B6" s="116" t="s">
        <v>47</v>
      </c>
      <c r="C6" s="117">
        <v>8645.09</v>
      </c>
      <c r="D6" s="118"/>
      <c r="E6" s="10"/>
      <c r="F6" s="10"/>
    </row>
    <row r="7" spans="1:4" ht="16.5" customHeight="1">
      <c r="A7" s="27" t="s">
        <v>183</v>
      </c>
      <c r="B7" s="116" t="s">
        <v>126</v>
      </c>
      <c r="C7" s="117">
        <v>5581.06</v>
      </c>
      <c r="D7" s="118"/>
    </row>
    <row r="8" spans="1:4" ht="16.5" customHeight="1">
      <c r="A8" s="27" t="s">
        <v>17</v>
      </c>
      <c r="B8" s="116" t="s">
        <v>189</v>
      </c>
      <c r="C8" s="117">
        <v>1929.07</v>
      </c>
      <c r="D8" s="118"/>
    </row>
    <row r="9" spans="1:4" ht="16.5" customHeight="1">
      <c r="A9" s="27" t="s">
        <v>78</v>
      </c>
      <c r="B9" s="116" t="s">
        <v>111</v>
      </c>
      <c r="C9" s="117">
        <v>1678.22</v>
      </c>
      <c r="D9" s="118"/>
    </row>
    <row r="10" spans="1:4" ht="16.5" customHeight="1">
      <c r="A10" s="27" t="s">
        <v>150</v>
      </c>
      <c r="B10" s="116" t="s">
        <v>216</v>
      </c>
      <c r="C10" s="117">
        <v>120.68</v>
      </c>
      <c r="D10" s="118"/>
    </row>
    <row r="11" spans="1:4" ht="16.5" customHeight="1">
      <c r="A11" s="27" t="s">
        <v>196</v>
      </c>
      <c r="B11" s="116" t="s">
        <v>42</v>
      </c>
      <c r="C11" s="117">
        <v>325.83</v>
      </c>
      <c r="D11" s="118"/>
    </row>
    <row r="12" spans="1:4" ht="16.5" customHeight="1">
      <c r="A12" s="27" t="s">
        <v>149</v>
      </c>
      <c r="B12" s="116" t="s">
        <v>56</v>
      </c>
      <c r="C12" s="117">
        <v>380.8</v>
      </c>
      <c r="D12" s="118"/>
    </row>
    <row r="13" spans="1:4" ht="16.5" customHeight="1">
      <c r="A13" s="27" t="s">
        <v>195</v>
      </c>
      <c r="B13" s="116" t="s">
        <v>192</v>
      </c>
      <c r="C13" s="117">
        <v>818.9</v>
      </c>
      <c r="D13" s="118"/>
    </row>
    <row r="14" spans="1:4" ht="16.5" customHeight="1">
      <c r="A14" s="27" t="s">
        <v>18</v>
      </c>
      <c r="B14" s="116" t="s">
        <v>67</v>
      </c>
      <c r="C14" s="117">
        <v>327.56</v>
      </c>
      <c r="D14" s="118"/>
    </row>
    <row r="15" spans="1:4" ht="16.5" customHeight="1">
      <c r="A15" s="27" t="s">
        <v>125</v>
      </c>
      <c r="B15" s="116" t="s">
        <v>160</v>
      </c>
      <c r="C15" s="117">
        <v>736.3</v>
      </c>
      <c r="D15" s="118"/>
    </row>
    <row r="16" spans="1:4" ht="16.5" customHeight="1">
      <c r="A16" s="27" t="s">
        <v>84</v>
      </c>
      <c r="B16" s="116" t="s">
        <v>80</v>
      </c>
      <c r="C16" s="117">
        <v>9</v>
      </c>
      <c r="D16" s="118"/>
    </row>
    <row r="17" spans="1:4" ht="16.5" customHeight="1">
      <c r="A17" s="27" t="s">
        <v>20</v>
      </c>
      <c r="B17" s="116" t="s">
        <v>7</v>
      </c>
      <c r="C17" s="117">
        <v>130</v>
      </c>
      <c r="D17" s="118"/>
    </row>
    <row r="18" spans="1:4" ht="16.5" customHeight="1">
      <c r="A18" s="27" t="s">
        <v>155</v>
      </c>
      <c r="B18" s="116" t="s">
        <v>162</v>
      </c>
      <c r="C18" s="117">
        <v>131.23</v>
      </c>
      <c r="D18" s="118"/>
    </row>
    <row r="19" spans="1:4" ht="16.5" customHeight="1">
      <c r="A19" s="27" t="s">
        <v>83</v>
      </c>
      <c r="B19" s="116" t="s">
        <v>94</v>
      </c>
      <c r="C19" s="117">
        <v>60</v>
      </c>
      <c r="D19" s="118"/>
    </row>
    <row r="20" spans="1:4" ht="16.5" customHeight="1">
      <c r="A20" s="27" t="s">
        <v>54</v>
      </c>
      <c r="B20" s="116" t="s">
        <v>148</v>
      </c>
      <c r="C20" s="117">
        <v>77.37</v>
      </c>
      <c r="D20" s="118"/>
    </row>
    <row r="21" spans="1:4" ht="16.5" customHeight="1">
      <c r="A21" s="27" t="s">
        <v>213</v>
      </c>
      <c r="B21" s="116" t="s">
        <v>119</v>
      </c>
      <c r="C21" s="117">
        <v>3.12</v>
      </c>
      <c r="D21" s="118"/>
    </row>
    <row r="22" spans="1:4" ht="16.5" customHeight="1">
      <c r="A22" s="27" t="s">
        <v>168</v>
      </c>
      <c r="B22" s="116" t="s">
        <v>135</v>
      </c>
      <c r="C22" s="117">
        <v>317.16</v>
      </c>
      <c r="D22" s="118"/>
    </row>
    <row r="23" spans="1:4" ht="16.5" customHeight="1">
      <c r="A23" s="27" t="s">
        <v>69</v>
      </c>
      <c r="B23" s="116" t="s">
        <v>108</v>
      </c>
      <c r="C23" s="117">
        <v>8.42</v>
      </c>
      <c r="D23" s="118"/>
    </row>
    <row r="24" spans="1:4" ht="16.5" customHeight="1">
      <c r="A24" s="27" t="s">
        <v>60</v>
      </c>
      <c r="B24" s="116" t="s">
        <v>5</v>
      </c>
      <c r="C24" s="117">
        <v>2327.73</v>
      </c>
      <c r="D24" s="118"/>
    </row>
    <row r="25" spans="1:4" ht="16.5" customHeight="1">
      <c r="A25" s="27" t="s">
        <v>93</v>
      </c>
      <c r="B25" s="116" t="s">
        <v>172</v>
      </c>
      <c r="C25" s="117">
        <v>153.4</v>
      </c>
      <c r="D25" s="118"/>
    </row>
    <row r="26" spans="1:4" ht="16.5" customHeight="1">
      <c r="A26" s="27" t="s">
        <v>24</v>
      </c>
      <c r="B26" s="116" t="s">
        <v>62</v>
      </c>
      <c r="C26" s="117">
        <v>1131.16</v>
      </c>
      <c r="D26" s="118"/>
    </row>
    <row r="27" spans="1:4" ht="16.5" customHeight="1">
      <c r="A27" s="27" t="s">
        <v>91</v>
      </c>
      <c r="B27" s="116" t="s">
        <v>40</v>
      </c>
      <c r="C27" s="117">
        <v>5.28</v>
      </c>
      <c r="D27" s="118"/>
    </row>
    <row r="28" spans="1:4" ht="16.5" customHeight="1">
      <c r="A28" s="27" t="s">
        <v>90</v>
      </c>
      <c r="B28" s="116" t="s">
        <v>9</v>
      </c>
      <c r="C28" s="117">
        <v>1.29</v>
      </c>
      <c r="D28" s="118"/>
    </row>
    <row r="29" spans="1:4" ht="16.5" customHeight="1">
      <c r="A29" s="27" t="s">
        <v>39</v>
      </c>
      <c r="B29" s="116" t="s">
        <v>184</v>
      </c>
      <c r="C29" s="117">
        <v>464.23</v>
      </c>
      <c r="D29" s="118"/>
    </row>
    <row r="30" spans="1:4" ht="16.5" customHeight="1">
      <c r="A30" s="27" t="s">
        <v>110</v>
      </c>
      <c r="B30" s="116" t="s">
        <v>97</v>
      </c>
      <c r="C30" s="117">
        <v>256.25</v>
      </c>
      <c r="D30" s="118"/>
    </row>
    <row r="31" spans="1:4" ht="16.5" customHeight="1">
      <c r="A31" s="27" t="s">
        <v>207</v>
      </c>
      <c r="B31" s="116" t="s">
        <v>70</v>
      </c>
      <c r="C31" s="117">
        <v>316.12</v>
      </c>
      <c r="D31" s="118"/>
    </row>
  </sheetData>
  <sheetProtection/>
  <mergeCells count="2">
    <mergeCell ref="D3:D4"/>
    <mergeCell ref="C3:C4"/>
  </mergeCells>
  <printOptions horizontalCentered="1"/>
  <pageMargins left="0.7480314960629921" right="0.551181102362204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16015625" defaultRowHeight="11.25"/>
  <cols>
    <col min="1" max="1" width="14.16015625" style="0" customWidth="1"/>
    <col min="2" max="2" width="14.33203125" style="0" customWidth="1"/>
    <col min="3" max="3" width="13.66015625" style="0" customWidth="1"/>
    <col min="4" max="5" width="14.66015625" style="0" customWidth="1"/>
    <col min="6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7" t="s">
        <v>219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3:11" ht="10.5" customHeight="1">
      <c r="C3" s="3"/>
      <c r="D3" s="3"/>
      <c r="K3" s="11" t="s">
        <v>118</v>
      </c>
    </row>
    <row r="4" spans="1:11" ht="23.25" customHeight="1">
      <c r="A4" s="18" t="s">
        <v>79</v>
      </c>
      <c r="B4" s="19"/>
      <c r="C4" s="126" t="s">
        <v>163</v>
      </c>
      <c r="D4" s="126"/>
      <c r="E4" s="126"/>
      <c r="F4" s="127" t="s">
        <v>161</v>
      </c>
      <c r="G4" s="128"/>
      <c r="H4" s="129"/>
      <c r="I4" s="129" t="s">
        <v>156</v>
      </c>
      <c r="J4" s="129"/>
      <c r="K4" s="130"/>
    </row>
    <row r="5" spans="1:11" ht="19.5" customHeight="1">
      <c r="A5" s="17" t="s">
        <v>214</v>
      </c>
      <c r="B5" s="131" t="s">
        <v>63</v>
      </c>
      <c r="C5" s="132" t="s">
        <v>47</v>
      </c>
      <c r="D5" s="133" t="s">
        <v>15</v>
      </c>
      <c r="E5" s="132" t="s">
        <v>136</v>
      </c>
      <c r="F5" s="132" t="s">
        <v>47</v>
      </c>
      <c r="G5" s="133" t="s">
        <v>15</v>
      </c>
      <c r="H5" s="132" t="s">
        <v>136</v>
      </c>
      <c r="I5" s="132" t="s">
        <v>47</v>
      </c>
      <c r="J5" s="133" t="s">
        <v>15</v>
      </c>
      <c r="K5" s="134" t="s">
        <v>136</v>
      </c>
    </row>
    <row r="6" spans="1:13" ht="19.5" customHeight="1">
      <c r="A6" s="22" t="s">
        <v>159</v>
      </c>
      <c r="B6" s="16" t="s">
        <v>159</v>
      </c>
      <c r="C6" s="16" t="s">
        <v>159</v>
      </c>
      <c r="D6" s="16" t="s">
        <v>159</v>
      </c>
      <c r="E6" s="22" t="s">
        <v>159</v>
      </c>
      <c r="F6" s="16" t="s">
        <v>159</v>
      </c>
      <c r="G6" s="16" t="s">
        <v>159</v>
      </c>
      <c r="H6" s="16" t="s">
        <v>159</v>
      </c>
      <c r="I6" s="16" t="s">
        <v>159</v>
      </c>
      <c r="J6" s="16" t="s">
        <v>159</v>
      </c>
      <c r="K6" s="16" t="s">
        <v>159</v>
      </c>
      <c r="L6" s="9"/>
      <c r="M6" s="9"/>
    </row>
    <row r="7" spans="1:13" ht="15.75" customHeight="1">
      <c r="A7" s="135"/>
      <c r="B7" s="135"/>
      <c r="C7" s="136"/>
      <c r="D7" s="136"/>
      <c r="E7" s="136"/>
      <c r="F7" s="136"/>
      <c r="G7" s="136"/>
      <c r="H7" s="136"/>
      <c r="I7" s="137">
        <f>IF(C7&gt;0,(F7-C7)/C7,0)</f>
        <v>0</v>
      </c>
      <c r="J7" s="138">
        <f>IF(D7&gt;0,(G7-D7)/D7,0)</f>
        <v>0</v>
      </c>
      <c r="K7" s="139">
        <f>IF(E7&gt;0,(H7-E7)/E7,0)</f>
        <v>0</v>
      </c>
      <c r="L7" s="10"/>
      <c r="M7" s="10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/>
  <pageMargins left="0.51" right="0.39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12"/>
  <sheetViews>
    <sheetView showGridLines="0" showZeros="0" zoomScalePageLayoutView="0" workbookViewId="0" topLeftCell="A4">
      <selection activeCell="B9" sqref="B9"/>
    </sheetView>
  </sheetViews>
  <sheetFormatPr defaultColWidth="9.16015625" defaultRowHeight="11.25"/>
  <cols>
    <col min="1" max="1" width="62.16015625" style="0" customWidth="1"/>
    <col min="2" max="2" width="49.66015625" style="0" customWidth="1"/>
    <col min="3" max="3" width="40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15" t="s">
        <v>46</v>
      </c>
      <c r="B2" s="15"/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31.5" customHeight="1">
      <c r="A3" s="4"/>
      <c r="B3" s="4"/>
      <c r="C3" s="124" t="s">
        <v>118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45.75" customHeight="1">
      <c r="A4" s="119" t="s">
        <v>186</v>
      </c>
      <c r="B4" s="120" t="s">
        <v>194</v>
      </c>
      <c r="C4" s="120" t="s">
        <v>132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45.75" customHeight="1">
      <c r="A5" s="121" t="s">
        <v>167</v>
      </c>
      <c r="B5" s="34">
        <v>17.5</v>
      </c>
      <c r="C5" s="2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45.75" customHeight="1">
      <c r="A6" s="37" t="s">
        <v>28</v>
      </c>
      <c r="B6" s="26">
        <v>0</v>
      </c>
      <c r="C6" s="2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45.75" customHeight="1">
      <c r="A7" s="37" t="s">
        <v>154</v>
      </c>
      <c r="B7" s="122">
        <v>10</v>
      </c>
      <c r="C7" s="2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45.75" customHeight="1">
      <c r="A8" s="37" t="s">
        <v>55</v>
      </c>
      <c r="B8" s="123">
        <v>7.5</v>
      </c>
      <c r="C8" s="2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45.75" customHeight="1">
      <c r="A9" s="37" t="s">
        <v>68</v>
      </c>
      <c r="B9" s="34">
        <v>7.5</v>
      </c>
      <c r="C9" s="2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45.75" customHeight="1">
      <c r="A10" s="37" t="s">
        <v>102</v>
      </c>
      <c r="B10" s="26">
        <v>0</v>
      </c>
      <c r="C10" s="2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晋中市人民警察训练管理局</cp:lastModifiedBy>
  <cp:lastPrinted>2017-03-28T02:49:23Z</cp:lastPrinted>
  <dcterms:modified xsi:type="dcterms:W3CDTF">2018-08-24T02:39:21Z</dcterms:modified>
  <cp:category/>
  <cp:version/>
  <cp:contentType/>
  <cp:contentStatus/>
</cp:coreProperties>
</file>