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$A$1:$K$23</definedName>
    <definedName name="_xlnm.Print_Area" localSheetId="4">$A$1:$K$23</definedName>
    <definedName name="_xlnm.Print_Area" localSheetId="5">$A$1:$K$30</definedName>
    <definedName name="_xlnm.Print_Area" localSheetId="6">$A$1:$W$26</definedName>
    <definedName name="_xlnm.Print_Area" localSheetId="7">$A$1:$K$6</definedName>
    <definedName name="_xlnm.Print_Area" localSheetId="8">$A$1:$E$24</definedName>
    <definedName name="_xlnm.Print_Area">$A$1:$E$24</definedName>
    <definedName name="_xlnm.Print_Area">$A$1:$E$24</definedName>
    <definedName name="_xlnm.Print_Titles">$1:$5</definedName>
    <definedName name="_xlnm.Print_Titles">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<sst xmlns="http://schemas.openxmlformats.org/spreadsheetml/2006/main" count="412" uniqueCount="164">
  <si>
    <t>收入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</si>
  <si>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</si>
  <si>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</si>
  <si>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</si>
  <si>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</si>
  <si>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</si>
  <si>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</si>
  <si>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</si>
  <si>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</si>
  <si>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30109</t>
  </si>
  <si>
    <t xml:space="preserve">    事业单位医疗</t>
  </si>
  <si>
    <t xml:space="preserve">  20703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</si>
  <si>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</si>
  <si>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</si>
  <si>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</si>
  <si>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</si>
  <si>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</si>
  <si>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</si>
  <si>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</si>
  <si>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</si>
  <si>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</si>
  <si>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</si>
  <si>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晋中市体育运动学校2018年预算收支总表</t>
  </si>
  <si>
    <t>一般公共服务支出</t>
  </si>
  <si>
    <t>国有资本经营预算支出</t>
  </si>
  <si>
    <t>本年支出合计</t>
  </si>
  <si>
    <t>2018年晋中市市直部门预算汇总表</t>
  </si>
  <si>
    <t xml:space="preserve">  11</t>
  </si>
  <si>
    <t xml:space="preserve">  社会保障缴费</t>
  </si>
  <si>
    <t xml:space="preserve">  医疗救助</t>
  </si>
  <si>
    <t xml:space="preserve">    2101199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</si>
  <si>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</si>
  <si>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</si>
  <si>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</si>
  <si>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</si>
  <si>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</si>
  <si>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</si>
  <si>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</si>
  <si>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</si>
  <si>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</si>
  <si>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</si>
  <si>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</si>
  <si>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</si>
  <si>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</si>
  <si>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</si>
  <si>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</si>
  <si>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</si>
  <si>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</si>
  <si>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</si>
  <si>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</si>
  <si>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</si>
  <si>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</si>
  <si>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</si>
  <si>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</si>
  <si>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</si>
  <si>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</si>
  <si>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</si>
  <si>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</si>
  <si>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</si>
  <si>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2018年比2017年预算数增减%</t>
  </si>
  <si>
    <t>三、纳入专户管理的资金</t>
  </si>
  <si>
    <t>外交支出</t>
  </si>
  <si>
    <t xml:space="preserve">  30309</t>
  </si>
  <si>
    <t xml:space="preserve">  05</t>
  </si>
  <si>
    <t>晋中市体育运动学校</t>
  </si>
  <si>
    <t>晋中市体育运动学校2018年部门预算支出总表</t>
  </si>
  <si>
    <t xml:space="preserve">    2080505</t>
  </si>
  <si>
    <t>公共安全支出</t>
  </si>
  <si>
    <t>城乡社区支出</t>
  </si>
  <si>
    <t xml:space="preserve">         公务用车购置费</t>
  </si>
  <si>
    <t>210</t>
  </si>
  <si>
    <t xml:space="preserve">  30133</t>
  </si>
  <si>
    <t xml:space="preserve">  21011</t>
  </si>
  <si>
    <t>节能环保支出</t>
  </si>
  <si>
    <t xml:space="preserve">    2070304</t>
  </si>
  <si>
    <t xml:space="preserve">  其他商品和服务支出</t>
  </si>
  <si>
    <t xml:space="preserve">  交通费</t>
  </si>
  <si>
    <t>预算数</t>
  </si>
  <si>
    <t xml:space="preserve">  津贴补贴</t>
  </si>
  <si>
    <t xml:space="preserve">  22102</t>
  </si>
  <si>
    <t>207</t>
  </si>
  <si>
    <t>晋中市体育运动学校2018年一般公共预算安排基本支出分经济科目表</t>
  </si>
  <si>
    <t xml:space="preserve">    事业单位离退休</t>
  </si>
  <si>
    <t>政府性基金</t>
  </si>
  <si>
    <t>晋中市体育运动学校2018年部门预算收入总表</t>
  </si>
  <si>
    <t>单位：万元</t>
  </si>
  <si>
    <t>晋中市体育运动学校2018年政府性基金预算支出预算表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</si>
  <si>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</si>
  <si>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</si>
  <si>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</si>
  <si>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</si>
  <si>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</si>
  <si>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</si>
  <si>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</si>
  <si>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</si>
  <si>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</si>
  <si>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</si>
  <si>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</si>
  <si>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</si>
  <si>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</si>
  <si>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  04</t>
  </si>
  <si>
    <t>二、政府性基金预算</t>
  </si>
  <si>
    <t>晋中市体育运动学校2018年“三公”经费预算表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</si>
  <si>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</si>
  <si>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</si>
  <si>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</si>
  <si>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</si>
  <si>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</si>
  <si>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</si>
  <si>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</si>
  <si>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</si>
  <si>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 xml:space="preserve">    其他医疗救助支出</t>
  </si>
  <si>
    <t xml:space="preserve">    2101102</t>
  </si>
  <si>
    <t>**</t>
  </si>
  <si>
    <t xml:space="preserve">  30308</t>
  </si>
  <si>
    <t xml:space="preserve">    运动项目管理</t>
  </si>
  <si>
    <t>商品和服务支出</t>
  </si>
  <si>
    <t>2017年预算数</t>
  </si>
  <si>
    <t xml:space="preserve">  取暖费</t>
  </si>
  <si>
    <t xml:space="preserve">  体育</t>
  </si>
  <si>
    <t>金融支出</t>
  </si>
  <si>
    <t>社会保障和就业支出</t>
  </si>
  <si>
    <t>合        计</t>
  </si>
  <si>
    <t>晋中市体育运动学校2018年财政拨款收支总表</t>
  </si>
  <si>
    <t xml:space="preserve">    其他计划生育事务支出</t>
  </si>
  <si>
    <t xml:space="preserve">    中专教育</t>
  </si>
  <si>
    <t xml:space="preserve">  13</t>
  </si>
  <si>
    <t xml:space="preserve">    2210201</t>
  </si>
  <si>
    <t xml:space="preserve">  助学金</t>
  </si>
  <si>
    <t>2018年</t>
  </si>
  <si>
    <t>粮油物资储备等支出</t>
  </si>
  <si>
    <t>教育支出</t>
  </si>
  <si>
    <t>单位名称</t>
  </si>
  <si>
    <t>301</t>
  </si>
  <si>
    <t xml:space="preserve">  住房公积金</t>
  </si>
  <si>
    <t>晋中市体育运动学校2018年一般公共预算支出预算表</t>
  </si>
  <si>
    <t xml:space="preserve">  20805</t>
  </si>
  <si>
    <t>项        目</t>
  </si>
  <si>
    <t xml:space="preserve">  30210</t>
  </si>
  <si>
    <t>经济科目名称</t>
  </si>
  <si>
    <t xml:space="preserve">  职业教育</t>
  </si>
  <si>
    <t>住房保障支出</t>
  </si>
  <si>
    <t xml:space="preserve">  基本工资</t>
  </si>
  <si>
    <t xml:space="preserve">  基本养老保险缴费</t>
  </si>
  <si>
    <t>2018年比2017年增减%</t>
  </si>
  <si>
    <t>金额</t>
  </si>
  <si>
    <t xml:space="preserve">  30108</t>
  </si>
  <si>
    <t xml:space="preserve">  30104</t>
  </si>
  <si>
    <t>交通运输支出</t>
  </si>
  <si>
    <t>债务付息支出</t>
  </si>
  <si>
    <t xml:space="preserve">    其他行政事业单位医疗支出</t>
  </si>
  <si>
    <t xml:space="preserve">  03</t>
  </si>
  <si>
    <t xml:space="preserve">  07</t>
  </si>
  <si>
    <t>2018年预算数</t>
  </si>
  <si>
    <t>转移性支出</t>
  </si>
  <si>
    <t>预备费</t>
  </si>
  <si>
    <t xml:space="preserve">    2210202</t>
  </si>
  <si>
    <t>205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</si>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</sst>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4" xfId="0" applyNumberFormat="1" applyFont="1" applyFill="1" applyBorder="1" applyAlignment="1" applyProtection="1">
      <alignment horizontal="lef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85</v>
      </c>
    </row>
    <row r="4" spans="1:30" ht="31.5" customHeight="1">
      <c r="A4" s="6" t="s">
        <v>132</v>
      </c>
      <c r="B4" s="6" t="s">
        <v>33</v>
      </c>
      <c r="C4" s="17" t="s">
        <v>23</v>
      </c>
      <c r="D4" s="17" t="s">
        <v>61</v>
      </c>
      <c r="E4" s="17" t="s">
        <v>12</v>
      </c>
      <c r="F4" s="17" t="s">
        <v>67</v>
      </c>
      <c r="G4" s="17" t="s">
        <v>131</v>
      </c>
      <c r="H4" s="17" t="s">
        <v>46</v>
      </c>
      <c r="I4" s="17" t="s">
        <v>96</v>
      </c>
      <c r="J4" s="17" t="s">
        <v>121</v>
      </c>
      <c r="K4" s="17" t="s">
        <v>159</v>
      </c>
      <c r="L4" s="17" t="s">
        <v>18</v>
      </c>
      <c r="M4" s="17" t="s">
        <v>73</v>
      </c>
      <c r="N4" s="17" t="s">
        <v>68</v>
      </c>
      <c r="O4" s="17" t="s">
        <v>14</v>
      </c>
      <c r="P4" s="17" t="s">
        <v>148</v>
      </c>
      <c r="Q4" s="17" t="s">
        <v>13</v>
      </c>
      <c r="R4" s="17" t="s">
        <v>32</v>
      </c>
      <c r="S4" s="17" t="s">
        <v>120</v>
      </c>
      <c r="T4" s="17" t="s">
        <v>38</v>
      </c>
      <c r="U4" s="17" t="s">
        <v>98</v>
      </c>
      <c r="V4" s="17" t="s">
        <v>141</v>
      </c>
      <c r="W4" s="17" t="s">
        <v>130</v>
      </c>
      <c r="X4" s="18" t="s">
        <v>24</v>
      </c>
      <c r="Y4" s="18" t="s">
        <v>155</v>
      </c>
      <c r="Z4" s="18" t="s">
        <v>1</v>
      </c>
      <c r="AA4" s="17" t="s">
        <v>154</v>
      </c>
      <c r="AB4" s="18" t="s">
        <v>51</v>
      </c>
      <c r="AC4" s="62" t="s">
        <v>149</v>
      </c>
      <c r="AD4" s="18" t="s">
        <v>43</v>
      </c>
    </row>
    <row r="5" spans="1:30" ht="13.5" customHeight="1">
      <c r="A5" s="7" t="s">
        <v>113</v>
      </c>
      <c r="B5" s="7" t="s">
        <v>113</v>
      </c>
      <c r="C5" s="7" t="s">
        <v>113</v>
      </c>
      <c r="D5" s="7" t="s">
        <v>113</v>
      </c>
      <c r="E5" s="7" t="s">
        <v>113</v>
      </c>
      <c r="F5" s="7" t="s">
        <v>113</v>
      </c>
      <c r="G5" s="7" t="s">
        <v>113</v>
      </c>
      <c r="H5" s="7" t="s">
        <v>113</v>
      </c>
      <c r="I5" s="7" t="s">
        <v>113</v>
      </c>
      <c r="J5" s="7" t="s">
        <v>113</v>
      </c>
      <c r="K5" s="7" t="s">
        <v>113</v>
      </c>
      <c r="L5" s="7" t="s">
        <v>113</v>
      </c>
      <c r="M5" s="7" t="s">
        <v>113</v>
      </c>
      <c r="N5" s="7" t="s">
        <v>113</v>
      </c>
      <c r="O5" s="7" t="s">
        <v>113</v>
      </c>
      <c r="P5" s="7" t="s">
        <v>113</v>
      </c>
      <c r="Q5" s="7" t="s">
        <v>113</v>
      </c>
      <c r="R5" s="7" t="s">
        <v>113</v>
      </c>
      <c r="S5" s="7" t="s">
        <v>113</v>
      </c>
      <c r="T5" s="7" t="s">
        <v>113</v>
      </c>
      <c r="U5" s="7" t="s">
        <v>113</v>
      </c>
      <c r="V5" s="7" t="s">
        <v>113</v>
      </c>
      <c r="W5" s="7" t="s">
        <v>113</v>
      </c>
      <c r="X5" s="7" t="s">
        <v>113</v>
      </c>
      <c r="Y5" s="7" t="s">
        <v>113</v>
      </c>
      <c r="Z5" s="7" t="s">
        <v>113</v>
      </c>
      <c r="AA5" s="7" t="s">
        <v>113</v>
      </c>
      <c r="AB5" s="7" t="s">
        <v>113</v>
      </c>
      <c r="AC5" s="7" t="s">
        <v>113</v>
      </c>
      <c r="AD5" s="63" t="s">
        <v>113</v>
      </c>
    </row>
    <row r="6" spans="1:30" ht="18.75" customHeight="1">
      <c r="A6" s="86" t="s">
        <v>33</v>
      </c>
      <c r="B6" s="87">
        <v>1689.51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1421.93</v>
      </c>
      <c r="J6" s="85">
        <v>122.7</v>
      </c>
      <c r="K6" s="85">
        <v>0</v>
      </c>
      <c r="L6" s="85">
        <v>41.49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103.39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64</v>
      </c>
      <c r="B7" s="87">
        <v>1689.51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1421.93</v>
      </c>
      <c r="J7" s="85">
        <v>122.7</v>
      </c>
      <c r="K7" s="85">
        <v>0</v>
      </c>
      <c r="L7" s="85">
        <v>41.49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103.39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22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99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55</v>
      </c>
      <c r="B5" s="76" t="s">
        <v>77</v>
      </c>
      <c r="C5" s="75"/>
      <c r="D5" s="30"/>
      <c r="E5" s="105" t="s">
        <v>55</v>
      </c>
      <c r="F5" s="32" t="s">
        <v>77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93</v>
      </c>
      <c r="C6" s="66" t="s">
        <v>129</v>
      </c>
      <c r="D6" s="31" t="s">
        <v>144</v>
      </c>
      <c r="E6" s="105"/>
      <c r="F6" s="63" t="s">
        <v>93</v>
      </c>
      <c r="G6" s="66" t="s">
        <v>129</v>
      </c>
      <c r="H6" s="17" t="s">
        <v>144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108</v>
      </c>
      <c r="B7" s="88">
        <v>1821.68</v>
      </c>
      <c r="C7" s="88">
        <v>1656.51</v>
      </c>
      <c r="D7" s="73">
        <f>IF(B7&gt;0,(C7-B7)/B7,0)</f>
        <v>-0.09066905274252342</v>
      </c>
      <c r="E7" s="47" t="s">
        <v>23</v>
      </c>
      <c r="F7" s="85">
        <v>0</v>
      </c>
      <c r="G7" s="85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158</v>
      </c>
      <c r="B8" s="88">
        <v>0</v>
      </c>
      <c r="C8" s="88">
        <v>0</v>
      </c>
      <c r="D8" s="73">
        <f>IF(B8&gt;0,(C8-B8)/B8,0)</f>
        <v>0</v>
      </c>
      <c r="E8" s="47" t="s">
        <v>61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60</v>
      </c>
      <c r="B9" s="88">
        <v>33</v>
      </c>
      <c r="C9" s="88">
        <v>33</v>
      </c>
      <c r="D9" s="73">
        <f>IF(B9&gt;0,(C9-B9)/B9,0)</f>
        <v>0</v>
      </c>
      <c r="E9" s="47" t="s">
        <v>12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92</v>
      </c>
      <c r="B10" s="88">
        <v>0</v>
      </c>
      <c r="C10" s="88">
        <v>0</v>
      </c>
      <c r="D10" s="73">
        <f>IF(B10&gt;0,(C10-B10)/B10,0)</f>
        <v>0</v>
      </c>
      <c r="E10" s="47" t="s">
        <v>67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131</v>
      </c>
      <c r="F11" s="85">
        <v>0.5</v>
      </c>
      <c r="G11" s="85">
        <v>0</v>
      </c>
      <c r="H11" s="73">
        <f t="shared" si="0"/>
        <v>-1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46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96</v>
      </c>
      <c r="F13" s="85">
        <v>1458.97</v>
      </c>
      <c r="G13" s="85">
        <v>1421.93</v>
      </c>
      <c r="H13" s="73">
        <f t="shared" si="0"/>
        <v>-0.025387773566283037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121</v>
      </c>
      <c r="F14" s="85">
        <v>251.72</v>
      </c>
      <c r="G14" s="85">
        <v>122.7</v>
      </c>
      <c r="H14" s="73">
        <f t="shared" si="0"/>
        <v>-0.512553631018592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159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18</v>
      </c>
      <c r="F16" s="85">
        <v>41.3</v>
      </c>
      <c r="G16" s="85">
        <v>41.49</v>
      </c>
      <c r="H16" s="73">
        <f t="shared" si="0"/>
        <v>0.004600484261501328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73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68</v>
      </c>
      <c r="F18" s="85">
        <v>0</v>
      </c>
      <c r="G18" s="85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14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148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13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32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120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38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98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141</v>
      </c>
      <c r="F26" s="85">
        <v>102.19</v>
      </c>
      <c r="G26" s="85">
        <v>103.39</v>
      </c>
      <c r="H26" s="73">
        <f t="shared" si="0"/>
        <v>0.011742831979645787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37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24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155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85">
        <v>0</v>
      </c>
      <c r="G30" s="85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154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51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149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43</v>
      </c>
      <c r="F34" s="85">
        <v>0</v>
      </c>
      <c r="G34" s="85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31</v>
      </c>
      <c r="B36" s="33">
        <f>SUM(B7:B10)</f>
        <v>1854.68</v>
      </c>
      <c r="C36" s="33">
        <f>SUM(C7:C10)</f>
        <v>1689.51</v>
      </c>
      <c r="D36" s="74">
        <f>IF(B36&gt;0,(C36-B36)/B36,0)</f>
        <v>-0.08905579399141635</v>
      </c>
      <c r="E36" s="47" t="s">
        <v>25</v>
      </c>
      <c r="F36" s="72">
        <f>SUM(F7:F34)</f>
        <v>1854.68</v>
      </c>
      <c r="G36" s="72">
        <f>SUM(G7:G34)</f>
        <v>1689.5100000000002</v>
      </c>
      <c r="H36" s="74">
        <f>IF(F36&gt;0,(G36-F36)/F36,0)</f>
        <v>-0.08905579399141622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123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99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55</v>
      </c>
      <c r="B5" s="105" t="s">
        <v>145</v>
      </c>
      <c r="C5" s="107" t="s">
        <v>55</v>
      </c>
      <c r="D5" s="32" t="s">
        <v>145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91</v>
      </c>
      <c r="E6" s="66" t="s">
        <v>105</v>
      </c>
      <c r="F6" s="78" t="s">
        <v>103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3</v>
      </c>
      <c r="B7" s="90">
        <v>1656.51</v>
      </c>
      <c r="C7" s="79" t="s">
        <v>23</v>
      </c>
      <c r="D7" s="80">
        <f aca="true" t="shared" si="0" ref="D7:D34">E7+F7</f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101</v>
      </c>
      <c r="B8" s="88">
        <v>0</v>
      </c>
      <c r="C8" s="79" t="s">
        <v>61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12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67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131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46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96</v>
      </c>
      <c r="D13" s="80">
        <f t="shared" si="0"/>
        <v>1388.93</v>
      </c>
      <c r="E13" s="85">
        <v>1388.93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121</v>
      </c>
      <c r="D14" s="80">
        <f t="shared" si="0"/>
        <v>122.7</v>
      </c>
      <c r="E14" s="85">
        <v>122.7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159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18</v>
      </c>
      <c r="D16" s="80">
        <f t="shared" si="0"/>
        <v>41.49</v>
      </c>
      <c r="E16" s="85">
        <v>41.49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73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68</v>
      </c>
      <c r="D18" s="80">
        <f t="shared" si="0"/>
        <v>0</v>
      </c>
      <c r="E18" s="85">
        <v>0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14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148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13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32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120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38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98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141</v>
      </c>
      <c r="D26" s="80">
        <f t="shared" si="0"/>
        <v>103.39</v>
      </c>
      <c r="E26" s="85">
        <v>103.39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37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24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155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154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51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149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43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31</v>
      </c>
      <c r="B36" s="82">
        <f>SUM(B7:B8)</f>
        <v>1656.51</v>
      </c>
      <c r="C36" s="47" t="s">
        <v>25</v>
      </c>
      <c r="D36" s="72">
        <f>SUM(D7:D34)</f>
        <v>1656.5100000000002</v>
      </c>
      <c r="E36" s="72">
        <f>SUM(E7:E34)</f>
        <v>1656.5100000000002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84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85</v>
      </c>
    </row>
    <row r="4" spans="1:7" ht="23.25" customHeight="1">
      <c r="A4" s="59" t="s">
        <v>55</v>
      </c>
      <c r="B4" s="60"/>
      <c r="C4" s="109" t="s">
        <v>31</v>
      </c>
      <c r="D4" s="111" t="s">
        <v>105</v>
      </c>
      <c r="E4" s="111" t="s">
        <v>83</v>
      </c>
      <c r="F4" s="111" t="s">
        <v>162</v>
      </c>
      <c r="G4" s="110" t="s">
        <v>104</v>
      </c>
    </row>
    <row r="5" spans="1:7" ht="19.5" customHeight="1">
      <c r="A5" s="51" t="s">
        <v>161</v>
      </c>
      <c r="B5" s="64" t="s">
        <v>45</v>
      </c>
      <c r="C5" s="109"/>
      <c r="D5" s="111"/>
      <c r="E5" s="111"/>
      <c r="F5" s="111"/>
      <c r="G5" s="110"/>
    </row>
    <row r="6" spans="1:9" ht="19.5" customHeight="1">
      <c r="A6" s="65" t="s">
        <v>113</v>
      </c>
      <c r="B6" s="50" t="s">
        <v>113</v>
      </c>
      <c r="C6" s="50" t="s">
        <v>113</v>
      </c>
      <c r="D6" s="50" t="s">
        <v>113</v>
      </c>
      <c r="E6" s="50" t="s">
        <v>113</v>
      </c>
      <c r="F6" s="50" t="s">
        <v>113</v>
      </c>
      <c r="G6" s="50" t="s">
        <v>113</v>
      </c>
      <c r="H6" s="10"/>
      <c r="I6" s="10"/>
    </row>
    <row r="7" spans="1:9" ht="15.75" customHeight="1">
      <c r="A7" s="95"/>
      <c r="B7" s="93" t="s">
        <v>33</v>
      </c>
      <c r="C7" s="94">
        <v>1689.51</v>
      </c>
      <c r="D7" s="92">
        <v>1656.51</v>
      </c>
      <c r="E7" s="92">
        <v>0</v>
      </c>
      <c r="F7" s="92">
        <v>33</v>
      </c>
      <c r="G7" s="91">
        <v>0</v>
      </c>
      <c r="H7" s="11"/>
      <c r="I7" s="11"/>
    </row>
    <row r="8" spans="1:7" ht="15.75" customHeight="1">
      <c r="A8" s="95" t="s">
        <v>80</v>
      </c>
      <c r="B8" s="93" t="s">
        <v>96</v>
      </c>
      <c r="C8" s="94">
        <v>1421.93</v>
      </c>
      <c r="D8" s="92">
        <v>1388.93</v>
      </c>
      <c r="E8" s="92">
        <v>0</v>
      </c>
      <c r="F8" s="92">
        <v>33</v>
      </c>
      <c r="G8" s="91">
        <v>0</v>
      </c>
    </row>
    <row r="9" spans="1:7" ht="15.75" customHeight="1">
      <c r="A9" s="95" t="s">
        <v>11</v>
      </c>
      <c r="B9" s="93" t="s">
        <v>119</v>
      </c>
      <c r="C9" s="94">
        <v>1421.93</v>
      </c>
      <c r="D9" s="92">
        <v>1388.93</v>
      </c>
      <c r="E9" s="92">
        <v>0</v>
      </c>
      <c r="F9" s="92">
        <v>33</v>
      </c>
      <c r="G9" s="91">
        <v>0</v>
      </c>
    </row>
    <row r="10" spans="1:7" ht="15.75" customHeight="1">
      <c r="A10" s="95" t="s">
        <v>74</v>
      </c>
      <c r="B10" s="93" t="s">
        <v>115</v>
      </c>
      <c r="C10" s="94">
        <v>1421.93</v>
      </c>
      <c r="D10" s="92">
        <v>1388.93</v>
      </c>
      <c r="E10" s="92">
        <v>0</v>
      </c>
      <c r="F10" s="92">
        <v>33</v>
      </c>
      <c r="G10" s="91">
        <v>0</v>
      </c>
    </row>
    <row r="11" spans="1:7" ht="15.75" customHeight="1">
      <c r="A11" s="95" t="s">
        <v>35</v>
      </c>
      <c r="B11" s="93" t="s">
        <v>121</v>
      </c>
      <c r="C11" s="94">
        <v>122.7</v>
      </c>
      <c r="D11" s="92">
        <v>122.7</v>
      </c>
      <c r="E11" s="92">
        <v>0</v>
      </c>
      <c r="F11" s="92">
        <v>0</v>
      </c>
      <c r="G11" s="91">
        <v>0</v>
      </c>
    </row>
    <row r="12" spans="1:7" ht="15.75" customHeight="1">
      <c r="A12" s="95" t="s">
        <v>136</v>
      </c>
      <c r="B12" s="93" t="s">
        <v>95</v>
      </c>
      <c r="C12" s="94">
        <v>122.7</v>
      </c>
      <c r="D12" s="92">
        <v>122.7</v>
      </c>
      <c r="E12" s="92">
        <v>0</v>
      </c>
      <c r="F12" s="92">
        <v>0</v>
      </c>
      <c r="G12" s="91">
        <v>0</v>
      </c>
    </row>
    <row r="13" spans="1:7" ht="15.75" customHeight="1">
      <c r="A13" s="95" t="s">
        <v>17</v>
      </c>
      <c r="B13" s="93" t="s">
        <v>82</v>
      </c>
      <c r="C13" s="94">
        <v>1.01</v>
      </c>
      <c r="D13" s="92">
        <v>1.01</v>
      </c>
      <c r="E13" s="92">
        <v>0</v>
      </c>
      <c r="F13" s="92">
        <v>0</v>
      </c>
      <c r="G13" s="91">
        <v>0</v>
      </c>
    </row>
    <row r="14" spans="1:7" ht="18.75" customHeight="1">
      <c r="A14" s="95" t="s">
        <v>66</v>
      </c>
      <c r="B14" s="93" t="s">
        <v>34</v>
      </c>
      <c r="C14" s="94">
        <v>116.59</v>
      </c>
      <c r="D14" s="92">
        <v>116.59</v>
      </c>
      <c r="E14" s="92">
        <v>0</v>
      </c>
      <c r="F14" s="92">
        <v>0</v>
      </c>
      <c r="G14" s="91">
        <v>0</v>
      </c>
    </row>
    <row r="15" spans="1:7" ht="15.75" customHeight="1">
      <c r="A15" s="95" t="s">
        <v>20</v>
      </c>
      <c r="B15" s="93" t="s">
        <v>53</v>
      </c>
      <c r="C15" s="94">
        <v>5.1</v>
      </c>
      <c r="D15" s="92">
        <v>5.1</v>
      </c>
      <c r="E15" s="92">
        <v>0</v>
      </c>
      <c r="F15" s="92">
        <v>0</v>
      </c>
      <c r="G15" s="91">
        <v>0</v>
      </c>
    </row>
    <row r="16" spans="1:7" ht="15.75" customHeight="1">
      <c r="A16" s="95" t="s">
        <v>70</v>
      </c>
      <c r="B16" s="93" t="s">
        <v>18</v>
      </c>
      <c r="C16" s="94">
        <v>41.49</v>
      </c>
      <c r="D16" s="92">
        <v>41.49</v>
      </c>
      <c r="E16" s="92">
        <v>0</v>
      </c>
      <c r="F16" s="92">
        <v>0</v>
      </c>
      <c r="G16" s="91">
        <v>0</v>
      </c>
    </row>
    <row r="17" spans="1:7" ht="15.75" customHeight="1">
      <c r="A17" s="95" t="s">
        <v>72</v>
      </c>
      <c r="B17" s="93" t="s">
        <v>57</v>
      </c>
      <c r="C17" s="94">
        <v>41.49</v>
      </c>
      <c r="D17" s="92">
        <v>41.49</v>
      </c>
      <c r="E17" s="92">
        <v>0</v>
      </c>
      <c r="F17" s="92">
        <v>0</v>
      </c>
      <c r="G17" s="91">
        <v>0</v>
      </c>
    </row>
    <row r="18" spans="1:7" ht="15.75" customHeight="1">
      <c r="A18" s="95" t="s">
        <v>112</v>
      </c>
      <c r="B18" s="93" t="s">
        <v>10</v>
      </c>
      <c r="C18" s="94">
        <v>40.22</v>
      </c>
      <c r="D18" s="92">
        <v>40.22</v>
      </c>
      <c r="E18" s="92">
        <v>0</v>
      </c>
      <c r="F18" s="92">
        <v>0</v>
      </c>
      <c r="G18" s="91">
        <v>0</v>
      </c>
    </row>
    <row r="19" spans="1:7" ht="15.75" customHeight="1">
      <c r="A19" s="95" t="s">
        <v>30</v>
      </c>
      <c r="B19" s="93" t="s">
        <v>150</v>
      </c>
      <c r="C19" s="94">
        <v>1.27</v>
      </c>
      <c r="D19" s="92">
        <v>1.27</v>
      </c>
      <c r="E19" s="92">
        <v>0</v>
      </c>
      <c r="F19" s="92">
        <v>0</v>
      </c>
      <c r="G19" s="91">
        <v>0</v>
      </c>
    </row>
    <row r="20" spans="1:7" ht="15.75" customHeight="1">
      <c r="A20" s="95" t="s">
        <v>56</v>
      </c>
      <c r="B20" s="93" t="s">
        <v>141</v>
      </c>
      <c r="C20" s="94">
        <v>103.39</v>
      </c>
      <c r="D20" s="92">
        <v>103.39</v>
      </c>
      <c r="E20" s="92">
        <v>0</v>
      </c>
      <c r="F20" s="92">
        <v>0</v>
      </c>
      <c r="G20" s="91">
        <v>0</v>
      </c>
    </row>
    <row r="21" spans="1:7" ht="15.75" customHeight="1">
      <c r="A21" s="95" t="s">
        <v>79</v>
      </c>
      <c r="B21" s="93" t="s">
        <v>21</v>
      </c>
      <c r="C21" s="94">
        <v>103.39</v>
      </c>
      <c r="D21" s="92">
        <v>103.39</v>
      </c>
      <c r="E21" s="92">
        <v>0</v>
      </c>
      <c r="F21" s="92">
        <v>0</v>
      </c>
      <c r="G21" s="91">
        <v>0</v>
      </c>
    </row>
    <row r="22" spans="1:7" ht="15.75" customHeight="1">
      <c r="A22" s="95" t="s">
        <v>127</v>
      </c>
      <c r="B22" s="93" t="s">
        <v>163</v>
      </c>
      <c r="C22" s="94">
        <v>69.96</v>
      </c>
      <c r="D22" s="92">
        <v>69.96</v>
      </c>
      <c r="E22" s="92">
        <v>0</v>
      </c>
      <c r="F22" s="92">
        <v>0</v>
      </c>
      <c r="G22" s="91">
        <v>0</v>
      </c>
    </row>
    <row r="23" spans="1:7" ht="15.75" customHeight="1">
      <c r="A23" s="95" t="s">
        <v>156</v>
      </c>
      <c r="B23" s="93" t="s">
        <v>36</v>
      </c>
      <c r="C23" s="94">
        <v>33.43</v>
      </c>
      <c r="D23" s="92">
        <v>33.43</v>
      </c>
      <c r="E23" s="92">
        <v>0</v>
      </c>
      <c r="F23" s="92">
        <v>0</v>
      </c>
      <c r="G23" s="91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65</v>
      </c>
      <c r="B2" s="8"/>
      <c r="C2" s="8"/>
      <c r="D2" s="8"/>
      <c r="E2" s="8"/>
    </row>
    <row r="3" spans="3:5" ht="10.5" customHeight="1">
      <c r="C3" s="3"/>
      <c r="D3" s="3"/>
      <c r="E3" s="13" t="s">
        <v>85</v>
      </c>
    </row>
    <row r="4" spans="1:5" ht="23.25" customHeight="1">
      <c r="A4" s="59" t="s">
        <v>55</v>
      </c>
      <c r="B4" s="60"/>
      <c r="C4" s="109" t="s">
        <v>25</v>
      </c>
      <c r="D4" s="111" t="s">
        <v>7</v>
      </c>
      <c r="E4" s="112" t="s">
        <v>97</v>
      </c>
    </row>
    <row r="5" spans="1:5" ht="19.5" customHeight="1">
      <c r="A5" s="51" t="s">
        <v>161</v>
      </c>
      <c r="B5" s="64" t="s">
        <v>45</v>
      </c>
      <c r="C5" s="109"/>
      <c r="D5" s="111"/>
      <c r="E5" s="112"/>
    </row>
    <row r="6" spans="1:7" ht="19.5" customHeight="1">
      <c r="A6" s="65" t="s">
        <v>113</v>
      </c>
      <c r="B6" s="50" t="s">
        <v>113</v>
      </c>
      <c r="C6" s="50" t="s">
        <v>113</v>
      </c>
      <c r="D6" s="50"/>
      <c r="E6" s="50" t="s">
        <v>113</v>
      </c>
      <c r="F6" s="10"/>
      <c r="G6" s="10"/>
    </row>
    <row r="7" spans="1:7" ht="15.75" customHeight="1">
      <c r="A7" s="95"/>
      <c r="B7" s="93" t="s">
        <v>33</v>
      </c>
      <c r="C7" s="87">
        <v>1689.51</v>
      </c>
      <c r="D7" s="94">
        <v>1519.41</v>
      </c>
      <c r="E7" s="91">
        <v>170.1</v>
      </c>
      <c r="F7" s="11"/>
      <c r="G7" s="11"/>
    </row>
    <row r="8" spans="1:5" ht="15.75" customHeight="1">
      <c r="A8" s="95" t="s">
        <v>80</v>
      </c>
      <c r="B8" s="93" t="s">
        <v>96</v>
      </c>
      <c r="C8" s="87">
        <v>1421.93</v>
      </c>
      <c r="D8" s="94">
        <v>1251.83</v>
      </c>
      <c r="E8" s="91">
        <v>170.1</v>
      </c>
    </row>
    <row r="9" spans="1:5" ht="15.75" customHeight="1">
      <c r="A9" s="95" t="s">
        <v>11</v>
      </c>
      <c r="B9" s="93" t="s">
        <v>119</v>
      </c>
      <c r="C9" s="87">
        <v>1421.93</v>
      </c>
      <c r="D9" s="94">
        <v>1251.83</v>
      </c>
      <c r="E9" s="91">
        <v>170.1</v>
      </c>
    </row>
    <row r="10" spans="1:5" ht="15.75" customHeight="1">
      <c r="A10" s="95" t="s">
        <v>74</v>
      </c>
      <c r="B10" s="93" t="s">
        <v>115</v>
      </c>
      <c r="C10" s="87">
        <v>1421.93</v>
      </c>
      <c r="D10" s="94">
        <v>1251.83</v>
      </c>
      <c r="E10" s="91">
        <v>170.1</v>
      </c>
    </row>
    <row r="11" spans="1:5" ht="15.75" customHeight="1">
      <c r="A11" s="95" t="s">
        <v>35</v>
      </c>
      <c r="B11" s="93" t="s">
        <v>121</v>
      </c>
      <c r="C11" s="87">
        <v>122.7</v>
      </c>
      <c r="D11" s="94">
        <v>122.7</v>
      </c>
      <c r="E11" s="91">
        <v>0</v>
      </c>
    </row>
    <row r="12" spans="1:5" ht="15.75" customHeight="1">
      <c r="A12" s="95" t="s">
        <v>136</v>
      </c>
      <c r="B12" s="93" t="s">
        <v>95</v>
      </c>
      <c r="C12" s="87">
        <v>122.7</v>
      </c>
      <c r="D12" s="94">
        <v>122.7</v>
      </c>
      <c r="E12" s="91">
        <v>0</v>
      </c>
    </row>
    <row r="13" spans="1:5" ht="15.75" customHeight="1">
      <c r="A13" s="95" t="s">
        <v>17</v>
      </c>
      <c r="B13" s="93" t="s">
        <v>82</v>
      </c>
      <c r="C13" s="87">
        <v>1.01</v>
      </c>
      <c r="D13" s="94">
        <v>1.01</v>
      </c>
      <c r="E13" s="91">
        <v>0</v>
      </c>
    </row>
    <row r="14" spans="1:5" ht="18.75" customHeight="1">
      <c r="A14" s="95" t="s">
        <v>66</v>
      </c>
      <c r="B14" s="93" t="s">
        <v>34</v>
      </c>
      <c r="C14" s="87">
        <v>116.59</v>
      </c>
      <c r="D14" s="94">
        <v>116.59</v>
      </c>
      <c r="E14" s="91">
        <v>0</v>
      </c>
    </row>
    <row r="15" spans="1:5" ht="15.75" customHeight="1">
      <c r="A15" s="95" t="s">
        <v>20</v>
      </c>
      <c r="B15" s="93" t="s">
        <v>53</v>
      </c>
      <c r="C15" s="87">
        <v>5.1</v>
      </c>
      <c r="D15" s="94">
        <v>5.1</v>
      </c>
      <c r="E15" s="91">
        <v>0</v>
      </c>
    </row>
    <row r="16" spans="1:5" ht="15.75" customHeight="1">
      <c r="A16" s="95" t="s">
        <v>70</v>
      </c>
      <c r="B16" s="93" t="s">
        <v>18</v>
      </c>
      <c r="C16" s="87">
        <v>41.49</v>
      </c>
      <c r="D16" s="94">
        <v>41.49</v>
      </c>
      <c r="E16" s="91">
        <v>0</v>
      </c>
    </row>
    <row r="17" spans="1:5" ht="15.75" customHeight="1">
      <c r="A17" s="95" t="s">
        <v>72</v>
      </c>
      <c r="B17" s="93" t="s">
        <v>57</v>
      </c>
      <c r="C17" s="87">
        <v>41.49</v>
      </c>
      <c r="D17" s="94">
        <v>41.49</v>
      </c>
      <c r="E17" s="91">
        <v>0</v>
      </c>
    </row>
    <row r="18" spans="1:5" ht="15.75" customHeight="1">
      <c r="A18" s="95" t="s">
        <v>112</v>
      </c>
      <c r="B18" s="93" t="s">
        <v>10</v>
      </c>
      <c r="C18" s="87">
        <v>40.22</v>
      </c>
      <c r="D18" s="94">
        <v>40.22</v>
      </c>
      <c r="E18" s="91">
        <v>0</v>
      </c>
    </row>
    <row r="19" spans="1:5" ht="15.75" customHeight="1">
      <c r="A19" s="95" t="s">
        <v>30</v>
      </c>
      <c r="B19" s="93" t="s">
        <v>150</v>
      </c>
      <c r="C19" s="87">
        <v>1.27</v>
      </c>
      <c r="D19" s="94">
        <v>1.27</v>
      </c>
      <c r="E19" s="91">
        <v>0</v>
      </c>
    </row>
    <row r="20" spans="1:5" ht="15.75" customHeight="1">
      <c r="A20" s="95" t="s">
        <v>56</v>
      </c>
      <c r="B20" s="93" t="s">
        <v>141</v>
      </c>
      <c r="C20" s="87">
        <v>103.39</v>
      </c>
      <c r="D20" s="94">
        <v>103.39</v>
      </c>
      <c r="E20" s="91">
        <v>0</v>
      </c>
    </row>
    <row r="21" spans="1:5" ht="15.75" customHeight="1">
      <c r="A21" s="95" t="s">
        <v>79</v>
      </c>
      <c r="B21" s="93" t="s">
        <v>21</v>
      </c>
      <c r="C21" s="87">
        <v>103.39</v>
      </c>
      <c r="D21" s="94">
        <v>103.39</v>
      </c>
      <c r="E21" s="91">
        <v>0</v>
      </c>
    </row>
    <row r="22" spans="1:5" ht="15.75" customHeight="1">
      <c r="A22" s="95" t="s">
        <v>127</v>
      </c>
      <c r="B22" s="93" t="s">
        <v>163</v>
      </c>
      <c r="C22" s="87">
        <v>69.96</v>
      </c>
      <c r="D22" s="94">
        <v>69.96</v>
      </c>
      <c r="E22" s="91">
        <v>0</v>
      </c>
    </row>
    <row r="23" spans="1:5" ht="15.75" customHeight="1">
      <c r="A23" s="95" t="s">
        <v>156</v>
      </c>
      <c r="B23" s="93" t="s">
        <v>36</v>
      </c>
      <c r="C23" s="87">
        <v>33.43</v>
      </c>
      <c r="D23" s="94">
        <v>33.43</v>
      </c>
      <c r="E23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135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85</v>
      </c>
    </row>
    <row r="4" spans="1:11" ht="23.25" customHeight="1">
      <c r="A4" s="59" t="s">
        <v>55</v>
      </c>
      <c r="B4" s="60"/>
      <c r="C4" s="56" t="s">
        <v>117</v>
      </c>
      <c r="D4" s="56"/>
      <c r="E4" s="56"/>
      <c r="F4" s="55" t="s">
        <v>153</v>
      </c>
      <c r="G4" s="57"/>
      <c r="H4" s="12"/>
      <c r="I4" s="12" t="s">
        <v>59</v>
      </c>
      <c r="J4" s="12"/>
      <c r="K4" s="58"/>
    </row>
    <row r="5" spans="1:11" ht="19.5" customHeight="1">
      <c r="A5" s="51" t="s">
        <v>161</v>
      </c>
      <c r="B5" s="54" t="s">
        <v>45</v>
      </c>
      <c r="C5" s="52" t="s">
        <v>33</v>
      </c>
      <c r="D5" s="53" t="s">
        <v>7</v>
      </c>
      <c r="E5" s="52" t="s">
        <v>97</v>
      </c>
      <c r="F5" s="52" t="s">
        <v>33</v>
      </c>
      <c r="G5" s="53" t="s">
        <v>7</v>
      </c>
      <c r="H5" s="52" t="s">
        <v>97</v>
      </c>
      <c r="I5" s="52" t="s">
        <v>33</v>
      </c>
      <c r="J5" s="53" t="s">
        <v>7</v>
      </c>
      <c r="K5" s="61" t="s">
        <v>97</v>
      </c>
    </row>
    <row r="6" spans="1:13" ht="19.5" customHeight="1">
      <c r="A6" s="65" t="s">
        <v>113</v>
      </c>
      <c r="B6" s="50" t="s">
        <v>113</v>
      </c>
      <c r="C6" s="50" t="s">
        <v>113</v>
      </c>
      <c r="D6" s="50" t="s">
        <v>113</v>
      </c>
      <c r="E6" s="65" t="s">
        <v>113</v>
      </c>
      <c r="F6" s="50" t="s">
        <v>113</v>
      </c>
      <c r="G6" s="50" t="s">
        <v>113</v>
      </c>
      <c r="H6" s="50" t="s">
        <v>113</v>
      </c>
      <c r="I6" s="50" t="s">
        <v>113</v>
      </c>
      <c r="J6" s="50" t="s">
        <v>113</v>
      </c>
      <c r="K6" s="50" t="s">
        <v>113</v>
      </c>
      <c r="L6" s="10"/>
      <c r="M6" s="10"/>
    </row>
    <row r="7" spans="1:13" ht="15.75" customHeight="1">
      <c r="A7" s="95"/>
      <c r="B7" s="95" t="s">
        <v>33</v>
      </c>
      <c r="C7" s="85">
        <v>1821.68</v>
      </c>
      <c r="D7" s="85">
        <v>1694.18</v>
      </c>
      <c r="E7" s="85">
        <v>127.5</v>
      </c>
      <c r="F7" s="85">
        <v>1656.51</v>
      </c>
      <c r="G7" s="85">
        <v>1519.41</v>
      </c>
      <c r="H7" s="85">
        <v>137.1</v>
      </c>
      <c r="I7" s="98">
        <f aca="true" t="shared" si="0" ref="I7:I30">IF(C7&gt;0,(F7-C7)/C7,0)</f>
        <v>-0.09066905274252342</v>
      </c>
      <c r="J7" s="99">
        <f aca="true" t="shared" si="1" ref="J7:J30">IF(D7&gt;0,(G7-D7)/D7,0)</f>
        <v>-0.1031590503960618</v>
      </c>
      <c r="K7" s="97">
        <f aca="true" t="shared" si="2" ref="K7:K30">IF(E7&gt;0,(H7-E7)/E7,0)</f>
        <v>0.07529411764705878</v>
      </c>
      <c r="L7" s="11"/>
      <c r="M7" s="11"/>
    </row>
    <row r="8" spans="1:11" ht="15.75" customHeight="1">
      <c r="A8" s="95" t="s">
        <v>157</v>
      </c>
      <c r="B8" s="95" t="s">
        <v>131</v>
      </c>
      <c r="C8" s="85">
        <v>0.5</v>
      </c>
      <c r="D8" s="85">
        <v>0</v>
      </c>
      <c r="E8" s="85">
        <v>0.5</v>
      </c>
      <c r="F8" s="85">
        <v>0</v>
      </c>
      <c r="G8" s="85">
        <v>0</v>
      </c>
      <c r="H8" s="85">
        <v>0</v>
      </c>
      <c r="I8" s="98">
        <f t="shared" si="0"/>
        <v>-1</v>
      </c>
      <c r="J8" s="99">
        <f t="shared" si="1"/>
        <v>0</v>
      </c>
      <c r="K8" s="97">
        <f t="shared" si="2"/>
        <v>-1</v>
      </c>
    </row>
    <row r="9" spans="1:11" ht="15.75" customHeight="1">
      <c r="A9" s="95" t="s">
        <v>151</v>
      </c>
      <c r="B9" s="95" t="s">
        <v>140</v>
      </c>
      <c r="C9" s="85">
        <v>0.5</v>
      </c>
      <c r="D9" s="85">
        <v>0</v>
      </c>
      <c r="E9" s="85">
        <v>0.5</v>
      </c>
      <c r="F9" s="85">
        <v>0</v>
      </c>
      <c r="G9" s="85">
        <v>0</v>
      </c>
      <c r="H9" s="85">
        <v>0</v>
      </c>
      <c r="I9" s="98">
        <f t="shared" si="0"/>
        <v>-1</v>
      </c>
      <c r="J9" s="99">
        <f t="shared" si="1"/>
        <v>0</v>
      </c>
      <c r="K9" s="97">
        <f t="shared" si="2"/>
        <v>-1</v>
      </c>
    </row>
    <row r="10" spans="1:11" ht="15.75" customHeight="1">
      <c r="A10" s="95" t="s">
        <v>6</v>
      </c>
      <c r="B10" s="95" t="s">
        <v>125</v>
      </c>
      <c r="C10" s="85">
        <v>0.5</v>
      </c>
      <c r="D10" s="85">
        <v>0</v>
      </c>
      <c r="E10" s="85">
        <v>0.5</v>
      </c>
      <c r="F10" s="85">
        <v>0</v>
      </c>
      <c r="G10" s="85">
        <v>0</v>
      </c>
      <c r="H10" s="85">
        <v>0</v>
      </c>
      <c r="I10" s="98">
        <f t="shared" si="0"/>
        <v>-1</v>
      </c>
      <c r="J10" s="99">
        <f t="shared" si="1"/>
        <v>0</v>
      </c>
      <c r="K10" s="97">
        <f t="shared" si="2"/>
        <v>-1</v>
      </c>
    </row>
    <row r="11" spans="1:11" ht="18.75" customHeight="1">
      <c r="A11" s="95" t="s">
        <v>80</v>
      </c>
      <c r="B11" s="95" t="s">
        <v>96</v>
      </c>
      <c r="C11" s="85">
        <v>1425.97</v>
      </c>
      <c r="D11" s="85">
        <v>1298.97</v>
      </c>
      <c r="E11" s="85">
        <v>127</v>
      </c>
      <c r="F11" s="85">
        <v>1388.93</v>
      </c>
      <c r="G11" s="85">
        <v>1251.83</v>
      </c>
      <c r="H11" s="85">
        <v>137.1</v>
      </c>
      <c r="I11" s="98">
        <f t="shared" si="0"/>
        <v>-0.025975301023163155</v>
      </c>
      <c r="J11" s="99">
        <f t="shared" si="1"/>
        <v>-0.03629029153868072</v>
      </c>
      <c r="K11" s="97">
        <f t="shared" si="2"/>
        <v>0.07952755905511806</v>
      </c>
    </row>
    <row r="12" spans="1:11" ht="15.75" customHeight="1">
      <c r="A12" s="95" t="s">
        <v>151</v>
      </c>
      <c r="B12" s="95" t="s">
        <v>119</v>
      </c>
      <c r="C12" s="85">
        <v>1425.97</v>
      </c>
      <c r="D12" s="85">
        <v>1298.97</v>
      </c>
      <c r="E12" s="85">
        <v>127</v>
      </c>
      <c r="F12" s="85">
        <v>1388.93</v>
      </c>
      <c r="G12" s="85">
        <v>1251.83</v>
      </c>
      <c r="H12" s="85">
        <v>137.1</v>
      </c>
      <c r="I12" s="98">
        <f t="shared" si="0"/>
        <v>-0.025975301023163155</v>
      </c>
      <c r="J12" s="99">
        <f t="shared" si="1"/>
        <v>-0.03629029153868072</v>
      </c>
      <c r="K12" s="97">
        <f t="shared" si="2"/>
        <v>0.07952755905511806</v>
      </c>
    </row>
    <row r="13" spans="1:11" ht="15.75" customHeight="1">
      <c r="A13" s="95" t="s">
        <v>100</v>
      </c>
      <c r="B13" s="95" t="s">
        <v>115</v>
      </c>
      <c r="C13" s="85">
        <v>1425.97</v>
      </c>
      <c r="D13" s="85">
        <v>1298.97</v>
      </c>
      <c r="E13" s="85">
        <v>127</v>
      </c>
      <c r="F13" s="85">
        <v>1388.93</v>
      </c>
      <c r="G13" s="85">
        <v>1251.83</v>
      </c>
      <c r="H13" s="85">
        <v>137.1</v>
      </c>
      <c r="I13" s="98">
        <f t="shared" si="0"/>
        <v>-0.025975301023163155</v>
      </c>
      <c r="J13" s="99">
        <f t="shared" si="1"/>
        <v>-0.03629029153868072</v>
      </c>
      <c r="K13" s="97">
        <f t="shared" si="2"/>
        <v>0.07952755905511806</v>
      </c>
    </row>
    <row r="14" spans="1:11" ht="18.75" customHeight="1">
      <c r="A14" s="95" t="s">
        <v>35</v>
      </c>
      <c r="B14" s="95" t="s">
        <v>121</v>
      </c>
      <c r="C14" s="85">
        <v>251.72</v>
      </c>
      <c r="D14" s="85">
        <v>251.72</v>
      </c>
      <c r="E14" s="85">
        <v>0</v>
      </c>
      <c r="F14" s="85">
        <v>122.7</v>
      </c>
      <c r="G14" s="85">
        <v>122.7</v>
      </c>
      <c r="H14" s="85">
        <v>0</v>
      </c>
      <c r="I14" s="98">
        <f t="shared" si="0"/>
        <v>-0.512553631018592</v>
      </c>
      <c r="J14" s="99">
        <f t="shared" si="1"/>
        <v>-0.512553631018592</v>
      </c>
      <c r="K14" s="97">
        <f t="shared" si="2"/>
        <v>0</v>
      </c>
    </row>
    <row r="15" spans="1:11" ht="18.75" customHeight="1">
      <c r="A15" s="95" t="s">
        <v>63</v>
      </c>
      <c r="B15" s="95" t="s">
        <v>95</v>
      </c>
      <c r="C15" s="85">
        <v>251.72</v>
      </c>
      <c r="D15" s="85">
        <v>251.72</v>
      </c>
      <c r="E15" s="85">
        <v>0</v>
      </c>
      <c r="F15" s="85">
        <v>122.7</v>
      </c>
      <c r="G15" s="85">
        <v>122.7</v>
      </c>
      <c r="H15" s="85">
        <v>0</v>
      </c>
      <c r="I15" s="98">
        <f t="shared" si="0"/>
        <v>-0.512553631018592</v>
      </c>
      <c r="J15" s="99">
        <f t="shared" si="1"/>
        <v>-0.512553631018592</v>
      </c>
      <c r="K15" s="97">
        <f t="shared" si="2"/>
        <v>0</v>
      </c>
    </row>
    <row r="16" spans="1:11" ht="18.75" customHeight="1">
      <c r="A16" s="95" t="s">
        <v>6</v>
      </c>
      <c r="B16" s="95" t="s">
        <v>82</v>
      </c>
      <c r="C16" s="85">
        <v>81.73</v>
      </c>
      <c r="D16" s="85">
        <v>81.73</v>
      </c>
      <c r="E16" s="85">
        <v>0</v>
      </c>
      <c r="F16" s="85">
        <v>1.01</v>
      </c>
      <c r="G16" s="85">
        <v>1.01</v>
      </c>
      <c r="H16" s="85">
        <v>0</v>
      </c>
      <c r="I16" s="98">
        <f t="shared" si="0"/>
        <v>-0.9876422366328153</v>
      </c>
      <c r="J16" s="99">
        <f t="shared" si="1"/>
        <v>-0.9876422366328153</v>
      </c>
      <c r="K16" s="97">
        <f t="shared" si="2"/>
        <v>0</v>
      </c>
    </row>
    <row r="17" spans="1:11" ht="27.75" customHeight="1">
      <c r="A17" s="95" t="s">
        <v>50</v>
      </c>
      <c r="B17" s="95" t="s">
        <v>34</v>
      </c>
      <c r="C17" s="85">
        <v>121.42</v>
      </c>
      <c r="D17" s="85">
        <v>121.42</v>
      </c>
      <c r="E17" s="85">
        <v>0</v>
      </c>
      <c r="F17" s="85">
        <v>116.59</v>
      </c>
      <c r="G17" s="85">
        <v>116.59</v>
      </c>
      <c r="H17" s="85">
        <v>0</v>
      </c>
      <c r="I17" s="98">
        <f t="shared" si="0"/>
        <v>-0.039779278537308504</v>
      </c>
      <c r="J17" s="99">
        <f t="shared" si="1"/>
        <v>-0.039779278537308504</v>
      </c>
      <c r="K17" s="97">
        <f t="shared" si="2"/>
        <v>0</v>
      </c>
    </row>
    <row r="18" spans="1:11" ht="27.75" customHeight="1">
      <c r="A18" s="95" t="s">
        <v>5</v>
      </c>
      <c r="B18" s="95" t="s">
        <v>53</v>
      </c>
      <c r="C18" s="85">
        <v>48.57</v>
      </c>
      <c r="D18" s="85">
        <v>48.57</v>
      </c>
      <c r="E18" s="85">
        <v>0</v>
      </c>
      <c r="F18" s="85">
        <v>5.1</v>
      </c>
      <c r="G18" s="85">
        <v>5.1</v>
      </c>
      <c r="H18" s="85">
        <v>0</v>
      </c>
      <c r="I18" s="98">
        <f t="shared" si="0"/>
        <v>-0.8949969116738727</v>
      </c>
      <c r="J18" s="99">
        <f t="shared" si="1"/>
        <v>-0.8949969116738727</v>
      </c>
      <c r="K18" s="97">
        <f t="shared" si="2"/>
        <v>0</v>
      </c>
    </row>
    <row r="19" spans="1:11" ht="18.75" customHeight="1">
      <c r="A19" s="95" t="s">
        <v>70</v>
      </c>
      <c r="B19" s="95" t="s">
        <v>18</v>
      </c>
      <c r="C19" s="85">
        <v>41.3</v>
      </c>
      <c r="D19" s="85">
        <v>41.3</v>
      </c>
      <c r="E19" s="85">
        <v>0</v>
      </c>
      <c r="F19" s="85">
        <v>41.49</v>
      </c>
      <c r="G19" s="85">
        <v>41.49</v>
      </c>
      <c r="H19" s="85">
        <v>0</v>
      </c>
      <c r="I19" s="98">
        <f t="shared" si="0"/>
        <v>0.004600484261501328</v>
      </c>
      <c r="J19" s="99">
        <f t="shared" si="1"/>
        <v>0.004600484261501328</v>
      </c>
      <c r="K19" s="97">
        <f t="shared" si="2"/>
        <v>0</v>
      </c>
    </row>
    <row r="20" spans="1:11" ht="15.75" customHeight="1">
      <c r="A20" s="95" t="s">
        <v>152</v>
      </c>
      <c r="B20" s="95" t="s">
        <v>58</v>
      </c>
      <c r="C20" s="85">
        <v>0.19</v>
      </c>
      <c r="D20" s="85">
        <v>0.19</v>
      </c>
      <c r="E20" s="85">
        <v>0</v>
      </c>
      <c r="F20" s="85">
        <v>0</v>
      </c>
      <c r="G20" s="85">
        <v>0</v>
      </c>
      <c r="H20" s="85">
        <v>0</v>
      </c>
      <c r="I20" s="98">
        <f t="shared" si="0"/>
        <v>-1</v>
      </c>
      <c r="J20" s="99">
        <f t="shared" si="1"/>
        <v>-1</v>
      </c>
      <c r="K20" s="97">
        <f t="shared" si="2"/>
        <v>0</v>
      </c>
    </row>
    <row r="21" spans="1:11" ht="18.75" customHeight="1">
      <c r="A21" s="95" t="s">
        <v>88</v>
      </c>
      <c r="B21" s="95" t="s">
        <v>124</v>
      </c>
      <c r="C21" s="85">
        <v>0.19</v>
      </c>
      <c r="D21" s="85">
        <v>0.19</v>
      </c>
      <c r="E21" s="85">
        <v>0</v>
      </c>
      <c r="F21" s="85">
        <v>0</v>
      </c>
      <c r="G21" s="85">
        <v>0</v>
      </c>
      <c r="H21" s="85">
        <v>0</v>
      </c>
      <c r="I21" s="98">
        <f t="shared" si="0"/>
        <v>-1</v>
      </c>
      <c r="J21" s="99">
        <f t="shared" si="1"/>
        <v>-1</v>
      </c>
      <c r="K21" s="97">
        <f t="shared" si="2"/>
        <v>0</v>
      </c>
    </row>
    <row r="22" spans="1:11" ht="18.75" customHeight="1">
      <c r="A22" s="95" t="s">
        <v>27</v>
      </c>
      <c r="B22" s="95" t="s">
        <v>57</v>
      </c>
      <c r="C22" s="85">
        <v>37.52</v>
      </c>
      <c r="D22" s="85">
        <v>37.52</v>
      </c>
      <c r="E22" s="85">
        <v>0</v>
      </c>
      <c r="F22" s="85">
        <v>41.49</v>
      </c>
      <c r="G22" s="85">
        <v>41.49</v>
      </c>
      <c r="H22" s="85">
        <v>0</v>
      </c>
      <c r="I22" s="98">
        <f t="shared" si="0"/>
        <v>0.10581023454157779</v>
      </c>
      <c r="J22" s="99">
        <f t="shared" si="1"/>
        <v>0.10581023454157779</v>
      </c>
      <c r="K22" s="97">
        <f t="shared" si="2"/>
        <v>0</v>
      </c>
    </row>
    <row r="23" spans="1:11" ht="15.75" customHeight="1">
      <c r="A23" s="95" t="s">
        <v>6</v>
      </c>
      <c r="B23" s="95" t="s">
        <v>10</v>
      </c>
      <c r="C23" s="85">
        <v>37.52</v>
      </c>
      <c r="D23" s="85">
        <v>37.52</v>
      </c>
      <c r="E23" s="85">
        <v>0</v>
      </c>
      <c r="F23" s="85">
        <v>40.22</v>
      </c>
      <c r="G23" s="85">
        <v>40.22</v>
      </c>
      <c r="H23" s="85">
        <v>0</v>
      </c>
      <c r="I23" s="98">
        <f t="shared" si="0"/>
        <v>0.07196162046908304</v>
      </c>
      <c r="J23" s="99">
        <f t="shared" si="1"/>
        <v>0.07196162046908304</v>
      </c>
      <c r="K23" s="97">
        <f t="shared" si="2"/>
        <v>0</v>
      </c>
    </row>
    <row r="24" spans="1:11" ht="18.75" customHeight="1">
      <c r="A24" s="95" t="s">
        <v>88</v>
      </c>
      <c r="B24" s="95" t="s">
        <v>150</v>
      </c>
      <c r="C24" s="85">
        <v>0</v>
      </c>
      <c r="D24" s="85">
        <v>0</v>
      </c>
      <c r="E24" s="85">
        <v>0</v>
      </c>
      <c r="F24" s="85">
        <v>1.27</v>
      </c>
      <c r="G24" s="85">
        <v>1.27</v>
      </c>
      <c r="H24" s="85">
        <v>0</v>
      </c>
      <c r="I24" s="98">
        <f t="shared" si="0"/>
        <v>0</v>
      </c>
      <c r="J24" s="99">
        <f t="shared" si="1"/>
        <v>0</v>
      </c>
      <c r="K24" s="97">
        <f t="shared" si="2"/>
        <v>0</v>
      </c>
    </row>
    <row r="25" spans="1:11" ht="15.75" customHeight="1">
      <c r="A25" s="95" t="s">
        <v>126</v>
      </c>
      <c r="B25" s="95" t="s">
        <v>29</v>
      </c>
      <c r="C25" s="85">
        <v>3.59</v>
      </c>
      <c r="D25" s="85">
        <v>3.59</v>
      </c>
      <c r="E25" s="85">
        <v>0</v>
      </c>
      <c r="F25" s="85">
        <v>0</v>
      </c>
      <c r="G25" s="85">
        <v>0</v>
      </c>
      <c r="H25" s="85">
        <v>0</v>
      </c>
      <c r="I25" s="98">
        <f t="shared" si="0"/>
        <v>-1</v>
      </c>
      <c r="J25" s="99">
        <f t="shared" si="1"/>
        <v>-1</v>
      </c>
      <c r="K25" s="97">
        <f t="shared" si="2"/>
        <v>0</v>
      </c>
    </row>
    <row r="26" spans="1:11" ht="18.75" customHeight="1">
      <c r="A26" s="95" t="s">
        <v>88</v>
      </c>
      <c r="B26" s="95" t="s">
        <v>111</v>
      </c>
      <c r="C26" s="85">
        <v>3.59</v>
      </c>
      <c r="D26" s="85">
        <v>3.59</v>
      </c>
      <c r="E26" s="85">
        <v>0</v>
      </c>
      <c r="F26" s="85">
        <v>0</v>
      </c>
      <c r="G26" s="85">
        <v>0</v>
      </c>
      <c r="H26" s="85">
        <v>0</v>
      </c>
      <c r="I26" s="98">
        <f t="shared" si="0"/>
        <v>-1</v>
      </c>
      <c r="J26" s="99">
        <f t="shared" si="1"/>
        <v>-1</v>
      </c>
      <c r="K26" s="97">
        <f t="shared" si="2"/>
        <v>0</v>
      </c>
    </row>
    <row r="27" spans="1:11" ht="15.75" customHeight="1">
      <c r="A27" s="95" t="s">
        <v>56</v>
      </c>
      <c r="B27" s="95" t="s">
        <v>141</v>
      </c>
      <c r="C27" s="85">
        <v>102.19</v>
      </c>
      <c r="D27" s="85">
        <v>102.19</v>
      </c>
      <c r="E27" s="85">
        <v>0</v>
      </c>
      <c r="F27" s="85">
        <v>103.39</v>
      </c>
      <c r="G27" s="85">
        <v>103.39</v>
      </c>
      <c r="H27" s="85">
        <v>0</v>
      </c>
      <c r="I27" s="98">
        <f t="shared" si="0"/>
        <v>0.011742831979645787</v>
      </c>
      <c r="J27" s="99">
        <f t="shared" si="1"/>
        <v>0.011742831979645787</v>
      </c>
      <c r="K27" s="97">
        <f t="shared" si="2"/>
        <v>0</v>
      </c>
    </row>
    <row r="28" spans="1:11" ht="15.75" customHeight="1">
      <c r="A28" s="95" t="s">
        <v>16</v>
      </c>
      <c r="B28" s="95" t="s">
        <v>21</v>
      </c>
      <c r="C28" s="85">
        <v>102.19</v>
      </c>
      <c r="D28" s="85">
        <v>102.19</v>
      </c>
      <c r="E28" s="85">
        <v>0</v>
      </c>
      <c r="F28" s="85">
        <v>103.39</v>
      </c>
      <c r="G28" s="85">
        <v>103.39</v>
      </c>
      <c r="H28" s="85">
        <v>0</v>
      </c>
      <c r="I28" s="98">
        <f t="shared" si="0"/>
        <v>0.011742831979645787</v>
      </c>
      <c r="J28" s="99">
        <f t="shared" si="1"/>
        <v>0.011742831979645787</v>
      </c>
      <c r="K28" s="97">
        <f t="shared" si="2"/>
        <v>0</v>
      </c>
    </row>
    <row r="29" spans="1:11" ht="15.75" customHeight="1">
      <c r="A29" s="95" t="s">
        <v>52</v>
      </c>
      <c r="B29" s="95" t="s">
        <v>163</v>
      </c>
      <c r="C29" s="85">
        <v>69.27</v>
      </c>
      <c r="D29" s="85">
        <v>69.27</v>
      </c>
      <c r="E29" s="85">
        <v>0</v>
      </c>
      <c r="F29" s="85">
        <v>69.96</v>
      </c>
      <c r="G29" s="85">
        <v>69.96</v>
      </c>
      <c r="H29" s="85">
        <v>0</v>
      </c>
      <c r="I29" s="98">
        <f t="shared" si="0"/>
        <v>0.009961022087483727</v>
      </c>
      <c r="J29" s="99">
        <f t="shared" si="1"/>
        <v>0.009961022087483727</v>
      </c>
      <c r="K29" s="97">
        <f t="shared" si="2"/>
        <v>0</v>
      </c>
    </row>
    <row r="30" spans="1:11" ht="15.75" customHeight="1">
      <c r="A30" s="95" t="s">
        <v>6</v>
      </c>
      <c r="B30" s="95" t="s">
        <v>36</v>
      </c>
      <c r="C30" s="85">
        <v>32.92</v>
      </c>
      <c r="D30" s="85">
        <v>32.92</v>
      </c>
      <c r="E30" s="85">
        <v>0</v>
      </c>
      <c r="F30" s="85">
        <v>33.43</v>
      </c>
      <c r="G30" s="85">
        <v>33.43</v>
      </c>
      <c r="H30" s="85">
        <v>0</v>
      </c>
      <c r="I30" s="98">
        <f t="shared" si="0"/>
        <v>0.015492102065613548</v>
      </c>
      <c r="J30" s="99">
        <f t="shared" si="1"/>
        <v>0.015492102065613548</v>
      </c>
      <c r="K30" s="9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81</v>
      </c>
      <c r="B2" s="8"/>
      <c r="C2" s="8"/>
      <c r="D2" s="8"/>
    </row>
    <row r="3" spans="2:4" ht="10.5" customHeight="1">
      <c r="B3" s="3"/>
      <c r="D3" s="13" t="s">
        <v>85</v>
      </c>
    </row>
    <row r="4" spans="1:4" ht="23.25" customHeight="1">
      <c r="A4" s="59" t="s">
        <v>55</v>
      </c>
      <c r="B4" s="60"/>
      <c r="C4" s="115" t="s">
        <v>153</v>
      </c>
      <c r="D4" s="113" t="s">
        <v>94</v>
      </c>
    </row>
    <row r="5" spans="1:4" ht="19.5" customHeight="1">
      <c r="A5" s="51" t="s">
        <v>161</v>
      </c>
      <c r="B5" s="64" t="s">
        <v>139</v>
      </c>
      <c r="C5" s="115"/>
      <c r="D5" s="114"/>
    </row>
    <row r="6" spans="1:6" ht="19.5" customHeight="1">
      <c r="A6" s="50" t="s">
        <v>113</v>
      </c>
      <c r="B6" s="50" t="s">
        <v>113</v>
      </c>
      <c r="C6" s="65" t="s">
        <v>113</v>
      </c>
      <c r="D6" s="50" t="s">
        <v>113</v>
      </c>
      <c r="E6" s="10"/>
      <c r="F6" s="10"/>
    </row>
    <row r="7" spans="1:6" ht="15.75" customHeight="1">
      <c r="A7" s="95"/>
      <c r="B7" s="102" t="s">
        <v>33</v>
      </c>
      <c r="C7" s="101">
        <v>1519.41</v>
      </c>
      <c r="D7" s="100"/>
      <c r="E7" s="11"/>
      <c r="F7" s="11"/>
    </row>
    <row r="8" spans="1:4" ht="15.75" customHeight="1">
      <c r="A8" s="95" t="s">
        <v>133</v>
      </c>
      <c r="B8" s="102" t="s">
        <v>90</v>
      </c>
      <c r="C8" s="101">
        <v>926.02</v>
      </c>
      <c r="D8" s="100"/>
    </row>
    <row r="9" spans="1:5" ht="15.75" customHeight="1">
      <c r="A9" s="95" t="s">
        <v>8</v>
      </c>
      <c r="B9" s="102" t="s">
        <v>142</v>
      </c>
      <c r="C9" s="101">
        <v>370.38</v>
      </c>
      <c r="D9" s="100"/>
      <c r="E9" s="3"/>
    </row>
    <row r="10" spans="1:4" ht="15.75" customHeight="1">
      <c r="A10" s="95" t="s">
        <v>54</v>
      </c>
      <c r="B10" s="102" t="s">
        <v>78</v>
      </c>
      <c r="C10" s="101">
        <v>106.5</v>
      </c>
      <c r="D10" s="100"/>
    </row>
    <row r="11" spans="1:5" ht="15.75" customHeight="1">
      <c r="A11" s="95" t="s">
        <v>147</v>
      </c>
      <c r="B11" s="102" t="s">
        <v>28</v>
      </c>
      <c r="C11" s="101">
        <v>50.2</v>
      </c>
      <c r="D11" s="100"/>
      <c r="E11" s="3"/>
    </row>
    <row r="12" spans="1:4" ht="15.75" customHeight="1">
      <c r="A12" s="95" t="s">
        <v>107</v>
      </c>
      <c r="B12" s="102" t="s">
        <v>41</v>
      </c>
      <c r="C12" s="101">
        <v>207.29</v>
      </c>
      <c r="D12" s="100"/>
    </row>
    <row r="13" spans="1:4" ht="15.75" customHeight="1">
      <c r="A13" s="95" t="s">
        <v>146</v>
      </c>
      <c r="B13" s="102" t="s">
        <v>143</v>
      </c>
      <c r="C13" s="101">
        <v>116.59</v>
      </c>
      <c r="D13" s="100"/>
    </row>
    <row r="14" spans="1:4" ht="15.75" customHeight="1">
      <c r="A14" s="95" t="s">
        <v>9</v>
      </c>
      <c r="B14" s="102" t="s">
        <v>47</v>
      </c>
      <c r="C14" s="101">
        <v>5.1</v>
      </c>
      <c r="D14" s="100"/>
    </row>
    <row r="15" spans="1:4" ht="15.75" customHeight="1">
      <c r="A15" s="95" t="s">
        <v>71</v>
      </c>
      <c r="B15" s="102" t="s">
        <v>134</v>
      </c>
      <c r="C15" s="101">
        <v>69.96</v>
      </c>
      <c r="D15" s="100"/>
    </row>
    <row r="16" spans="1:4" ht="15.75" customHeight="1">
      <c r="A16" s="95" t="s">
        <v>89</v>
      </c>
      <c r="B16" s="102" t="s">
        <v>116</v>
      </c>
      <c r="C16" s="101">
        <v>83.98</v>
      </c>
      <c r="D16" s="100"/>
    </row>
    <row r="17" spans="1:4" ht="15.75" customHeight="1">
      <c r="A17" s="95" t="s">
        <v>110</v>
      </c>
      <c r="B17" s="102" t="s">
        <v>118</v>
      </c>
      <c r="C17" s="101">
        <v>63.91</v>
      </c>
      <c r="D17" s="100"/>
    </row>
    <row r="18" spans="1:4" ht="15.75" customHeight="1">
      <c r="A18" s="95" t="s">
        <v>138</v>
      </c>
      <c r="B18" s="102" t="s">
        <v>76</v>
      </c>
      <c r="C18" s="101">
        <v>2</v>
      </c>
      <c r="D18" s="100"/>
    </row>
    <row r="19" spans="1:4" ht="15.75" customHeight="1">
      <c r="A19" s="95" t="s">
        <v>39</v>
      </c>
      <c r="B19" s="102" t="s">
        <v>106</v>
      </c>
      <c r="C19" s="101">
        <v>11.66</v>
      </c>
      <c r="D19" s="100"/>
    </row>
    <row r="20" spans="1:4" ht="15.75" customHeight="1">
      <c r="A20" s="95" t="s">
        <v>160</v>
      </c>
      <c r="B20" s="102" t="s">
        <v>87</v>
      </c>
      <c r="C20" s="101">
        <v>5.4</v>
      </c>
      <c r="D20" s="100"/>
    </row>
    <row r="21" spans="1:4" ht="15.75" customHeight="1">
      <c r="A21" s="95" t="s">
        <v>49</v>
      </c>
      <c r="B21" s="102" t="s">
        <v>75</v>
      </c>
      <c r="C21" s="101">
        <v>1.01</v>
      </c>
      <c r="D21" s="100"/>
    </row>
    <row r="22" spans="1:4" ht="15.75" customHeight="1">
      <c r="A22" s="95" t="s">
        <v>42</v>
      </c>
      <c r="B22" s="102" t="s">
        <v>2</v>
      </c>
      <c r="C22" s="101">
        <v>509.41</v>
      </c>
      <c r="D22" s="100"/>
    </row>
    <row r="23" spans="1:4" ht="15.75" customHeight="1">
      <c r="A23" s="95" t="s">
        <v>15</v>
      </c>
      <c r="B23" s="102" t="s">
        <v>44</v>
      </c>
      <c r="C23" s="101">
        <v>11</v>
      </c>
      <c r="D23" s="100"/>
    </row>
    <row r="24" spans="1:4" ht="15.75" customHeight="1">
      <c r="A24" s="95" t="s">
        <v>114</v>
      </c>
      <c r="B24" s="102" t="s">
        <v>128</v>
      </c>
      <c r="C24" s="101">
        <v>498.24</v>
      </c>
      <c r="D24" s="100"/>
    </row>
    <row r="25" spans="1:4" ht="15.75" customHeight="1">
      <c r="A25" s="95" t="s">
        <v>62</v>
      </c>
      <c r="B25" s="102" t="s">
        <v>4</v>
      </c>
      <c r="C25" s="101">
        <v>0.17</v>
      </c>
      <c r="D25" s="100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85</v>
      </c>
    </row>
    <row r="4" spans="1:11" ht="23.25" customHeight="1">
      <c r="A4" s="59" t="s">
        <v>55</v>
      </c>
      <c r="B4" s="60"/>
      <c r="C4" s="56" t="s">
        <v>117</v>
      </c>
      <c r="D4" s="56"/>
      <c r="E4" s="56"/>
      <c r="F4" s="55" t="s">
        <v>153</v>
      </c>
      <c r="G4" s="57"/>
      <c r="H4" s="12"/>
      <c r="I4" s="12" t="s">
        <v>59</v>
      </c>
      <c r="J4" s="12"/>
      <c r="K4" s="58"/>
    </row>
    <row r="5" spans="1:11" ht="19.5" customHeight="1">
      <c r="A5" s="51" t="s">
        <v>161</v>
      </c>
      <c r="B5" s="54" t="s">
        <v>45</v>
      </c>
      <c r="C5" s="52" t="s">
        <v>33</v>
      </c>
      <c r="D5" s="53" t="s">
        <v>7</v>
      </c>
      <c r="E5" s="52" t="s">
        <v>97</v>
      </c>
      <c r="F5" s="52" t="s">
        <v>33</v>
      </c>
      <c r="G5" s="53" t="s">
        <v>7</v>
      </c>
      <c r="H5" s="52" t="s">
        <v>97</v>
      </c>
      <c r="I5" s="52" t="s">
        <v>33</v>
      </c>
      <c r="J5" s="53" t="s">
        <v>7</v>
      </c>
      <c r="K5" s="61" t="s">
        <v>97</v>
      </c>
    </row>
    <row r="6" spans="1:13" ht="19.5" customHeight="1">
      <c r="A6" s="65" t="s">
        <v>113</v>
      </c>
      <c r="B6" s="50" t="s">
        <v>113</v>
      </c>
      <c r="C6" s="50" t="s">
        <v>113</v>
      </c>
      <c r="D6" s="50" t="s">
        <v>113</v>
      </c>
      <c r="E6" s="65" t="s">
        <v>113</v>
      </c>
      <c r="F6" s="50" t="s">
        <v>113</v>
      </c>
      <c r="G6" s="50" t="s">
        <v>113</v>
      </c>
      <c r="H6" s="50" t="s">
        <v>113</v>
      </c>
      <c r="I6" s="50" t="s">
        <v>113</v>
      </c>
      <c r="J6" s="50" t="s">
        <v>113</v>
      </c>
      <c r="K6" s="50" t="s">
        <v>113</v>
      </c>
      <c r="L6" s="10"/>
      <c r="M6" s="10"/>
    </row>
    <row r="7" spans="1:13" ht="15.75" customHeight="1">
      <c r="A7" s="95"/>
      <c r="B7" s="95"/>
      <c r="C7" s="85"/>
      <c r="D7" s="85"/>
      <c r="E7" s="85"/>
      <c r="F7" s="85"/>
      <c r="G7" s="85"/>
      <c r="H7" s="85"/>
      <c r="I7" s="98">
        <f>IF(C7&gt;0,(F7-C7)/C7,0)</f>
        <v>0</v>
      </c>
      <c r="J7" s="99">
        <f>IF(D7&gt;0,(G7-D7)/D7,0)</f>
        <v>0</v>
      </c>
      <c r="K7" s="9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102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137</v>
      </c>
      <c r="B4" s="7" t="s">
        <v>145</v>
      </c>
      <c r="C4" s="7" t="s">
        <v>94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122</v>
      </c>
      <c r="B5" s="90">
        <v>29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19</v>
      </c>
      <c r="B6" s="88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109</v>
      </c>
      <c r="B7" s="103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40</v>
      </c>
      <c r="B8" s="104">
        <v>29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48</v>
      </c>
      <c r="B9" s="90">
        <v>13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69</v>
      </c>
      <c r="B10" s="88">
        <v>16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晋中市体育运动学校</cp:lastModifiedBy>
  <dcterms:modified xsi:type="dcterms:W3CDTF">2018-08-27T00:53:16Z</dcterms:modified>
  <cp:category/>
  <cp:version/>
  <cp:contentType/>
  <cp:contentStatus/>
</cp:coreProperties>
</file>