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4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</sheets>
  <definedNames>
    <definedName name="_xlnm.Print_Area" localSheetId="0">$A$1:$C$7</definedName>
    <definedName name="_xlnm.Print_Area" localSheetId="1">$A$1:$E$24</definedName>
    <definedName name="_xlnm.Print_Area" localSheetId="2">$A$1:$K$29</definedName>
    <definedName name="_xlnm.Print_Area" localSheetId="3">$A$1:$W$24</definedName>
    <definedName name="_xlnm.Print_Area" localSheetId="4">$A$1:$K$6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<sst xmlns="http://schemas.openxmlformats.org/spreadsheetml/2006/main" count="257" uniqueCount="125">
  <si>
    <t>收入</t>
  </si>
  <si>
    <t>其他支出</t>
  </si>
  <si>
    <t>对个人和家庭的补助</t>
  </si>
  <si>
    <t xml:space="preserve">  奖励金</t>
  </si>
  <si>
    <t xml:space="preserve">    06</t>
  </si>
  <si>
    <t xml:space="preserve">    02</t>
  </si>
  <si>
    <t>晋中市总工会2016年一般公共预算安排基本支出分经济科目表</t>
  </si>
  <si>
    <t>基本支出</t>
  </si>
  <si>
    <t xml:space="preserve">  30101</t>
  </si>
  <si>
    <t>晋中市总工会2016年预算收支总表</t>
  </si>
  <si>
    <t xml:space="preserve">    事业单位医疗</t>
  </si>
  <si>
    <t>国防支出</t>
  </si>
  <si>
    <t>资源勘探信息等支出</t>
  </si>
  <si>
    <t>农林水支出</t>
  </si>
  <si>
    <t xml:space="preserve">  30302</t>
  </si>
  <si>
    <t xml:space="preserve">  02</t>
  </si>
  <si>
    <t>2016年比2015年预算数增减%</t>
  </si>
  <si>
    <t>医疗卫生与计划生育支出</t>
  </si>
  <si>
    <t>2016年比2015年增减%</t>
  </si>
  <si>
    <t xml:space="preserve">  住房改革支出</t>
  </si>
  <si>
    <t>一般公共服务支出</t>
  </si>
  <si>
    <t>2015年</t>
  </si>
  <si>
    <t>国有资本经营预算支出</t>
  </si>
  <si>
    <t>本年支出合计</t>
  </si>
  <si>
    <t xml:space="preserve">  30311</t>
  </si>
  <si>
    <t xml:space="preserve">  社会保障缴费</t>
  </si>
  <si>
    <t>本年收入合计</t>
  </si>
  <si>
    <t>商业服务业等支出</t>
  </si>
  <si>
    <t>合计</t>
  </si>
  <si>
    <t xml:space="preserve">    机关事业单位基本养老保险缴费支出</t>
  </si>
  <si>
    <t>208</t>
  </si>
  <si>
    <t xml:space="preserve">    提租补贴</t>
  </si>
  <si>
    <t>粮油物资储备支出</t>
  </si>
  <si>
    <t>援助其他地区支出</t>
  </si>
  <si>
    <t xml:space="preserve">  30228</t>
  </si>
  <si>
    <t xml:space="preserve">  绩效工资</t>
  </si>
  <si>
    <t>303</t>
  </si>
  <si>
    <t>债务发行费用支出</t>
  </si>
  <si>
    <t xml:space="preserve">  退休费</t>
  </si>
  <si>
    <t>科目名称</t>
  </si>
  <si>
    <t xml:space="preserve">    归口管理的行政单位离退休</t>
  </si>
  <si>
    <t>科学技术支出</t>
  </si>
  <si>
    <t xml:space="preserve">  30298</t>
  </si>
  <si>
    <t xml:space="preserve">  采暖补贴</t>
  </si>
  <si>
    <t xml:space="preserve">    05</t>
  </si>
  <si>
    <t>债务还本支出</t>
  </si>
  <si>
    <t xml:space="preserve">    01</t>
  </si>
  <si>
    <t xml:space="preserve">    机关事业单位职业年金缴费支出</t>
  </si>
  <si>
    <t xml:space="preserve">  30102</t>
  </si>
  <si>
    <t>项目</t>
  </si>
  <si>
    <t>221</t>
  </si>
  <si>
    <t xml:space="preserve">  计划生育事务</t>
  </si>
  <si>
    <t>三、纳入专户管理的资金</t>
  </si>
  <si>
    <t>外交支出</t>
  </si>
  <si>
    <t>晋中市总工会2016年政府性基金预算支出预算表</t>
  </si>
  <si>
    <t xml:space="preserve">  30309</t>
  </si>
  <si>
    <t xml:space="preserve">  05</t>
  </si>
  <si>
    <t xml:space="preserve">  30301</t>
  </si>
  <si>
    <t xml:space="preserve">  提租补贴</t>
  </si>
  <si>
    <t>公共安全支出</t>
  </si>
  <si>
    <t>城乡社区支出</t>
  </si>
  <si>
    <t>210</t>
  </si>
  <si>
    <t xml:space="preserve">  医疗保障</t>
  </si>
  <si>
    <t>节能环保支出</t>
  </si>
  <si>
    <t xml:space="preserve">  其他商品和服务支出</t>
  </si>
  <si>
    <t xml:space="preserve">    其他群众团体事务支出</t>
  </si>
  <si>
    <t>预算数</t>
  </si>
  <si>
    <t xml:space="preserve">  30312</t>
  </si>
  <si>
    <t xml:space="preserve">  津贴补贴</t>
  </si>
  <si>
    <t>单位：万元</t>
  </si>
  <si>
    <t xml:space="preserve">  福利费</t>
  </si>
  <si>
    <t xml:space="preserve">    99</t>
  </si>
  <si>
    <t>302</t>
  </si>
  <si>
    <t>工资福利支出</t>
  </si>
  <si>
    <t>四、其他各项收入</t>
  </si>
  <si>
    <t>备注</t>
  </si>
  <si>
    <t xml:space="preserve">  行政事业单位离退休</t>
  </si>
  <si>
    <t>文化体育与传媒支出</t>
  </si>
  <si>
    <t>项目支出</t>
  </si>
  <si>
    <t>国土海洋气象等支出</t>
  </si>
  <si>
    <t xml:space="preserve">  群众团体事务</t>
  </si>
  <si>
    <t>支出</t>
  </si>
  <si>
    <t xml:space="preserve">    04</t>
  </si>
  <si>
    <t xml:space="preserve">  工会经费</t>
  </si>
  <si>
    <t xml:space="preserve">  30107</t>
  </si>
  <si>
    <t>一、公共财政预算</t>
  </si>
  <si>
    <t>**</t>
  </si>
  <si>
    <t>商品和服务支出</t>
  </si>
  <si>
    <t>晋中市总工会</t>
  </si>
  <si>
    <t>2016年预算数</t>
  </si>
  <si>
    <t>金融支出</t>
  </si>
  <si>
    <t>社会保障和就业支出</t>
  </si>
  <si>
    <t xml:space="preserve">    其他计划生育事务支出</t>
  </si>
  <si>
    <t xml:space="preserve">  离休费</t>
  </si>
  <si>
    <t>粮油物资储备等支出</t>
  </si>
  <si>
    <t>教育支出</t>
  </si>
  <si>
    <t xml:space="preserve">    其他行政事业单位离退休支出</t>
  </si>
  <si>
    <t xml:space="preserve">    行政运行（群众团体事务）</t>
  </si>
  <si>
    <t>2015年预算数</t>
  </si>
  <si>
    <t>单位名称</t>
  </si>
  <si>
    <t xml:space="preserve">  29</t>
  </si>
  <si>
    <t xml:space="preserve">    一般行政管理事务（群众团体事务）</t>
  </si>
  <si>
    <t>301</t>
  </si>
  <si>
    <t xml:space="preserve">  住房公积金</t>
  </si>
  <si>
    <t>经济科目名称</t>
  </si>
  <si>
    <t xml:space="preserve">    其他医疗保障支出</t>
  </si>
  <si>
    <t>住房保障支出</t>
  </si>
  <si>
    <t>2016年晋中市市直部门预算汇总表</t>
  </si>
  <si>
    <t xml:space="preserve">  基本工资</t>
  </si>
  <si>
    <t xml:space="preserve">    厂务公开</t>
  </si>
  <si>
    <t xml:space="preserve">  30104</t>
  </si>
  <si>
    <t>2016年</t>
  </si>
  <si>
    <t>交通运输支出</t>
  </si>
  <si>
    <t>债务付息支出</t>
  </si>
  <si>
    <t xml:space="preserve">  07</t>
  </si>
  <si>
    <t>转移性支出</t>
  </si>
  <si>
    <t>预备费</t>
  </si>
  <si>
    <t>晋中市总工会2016年一般公共预算支出预算表</t>
  </si>
  <si>
    <t xml:space="preserve">  30314</t>
  </si>
  <si>
    <t>201</t>
  </si>
  <si>
    <t>二、纳入预算管理的政府性基金收入</t>
  </si>
  <si>
    <t>社会保险基金支出</t>
  </si>
  <si>
    <t xml:space="preserve">  30229</t>
  </si>
  <si>
    <t>科目编码</t>
  </si>
  <si>
    <t xml:space="preserve">    住房公积金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</si>
</sst>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00"/>
    <numFmt numFmtId="181" formatCode="#,##0.00_);[Red]\(#,##0.00\)"/>
    <numFmt numFmtId="182" formatCode="#,##0.0000"/>
    <numFmt numFmtId="183" formatCode=";;"/>
    <numFmt numFmtId="184" formatCode="0.00_ "/>
    <numFmt numFmtId="185" formatCode="* #,##0.0;* \-#,##0.0;* &quot;&quot;??;@"/>
    <numFmt numFmtId="186" formatCode="#,##0.0_ "/>
    <numFmt numFmtId="187" formatCode="0000"/>
  </numFmts>
  <fonts count="8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6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Fill="1" applyAlignment="1" applyProtection="1">
      <alignment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6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5" fillId="0" borderId="0" xfId="0" applyNumberFormat="1" applyFont="1" applyFill="1" applyAlignment="1" applyProtection="1">
      <alignment horizontal="centerContinuous"/>
      <protection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4" xfId="0" applyNumberFormat="1" applyFont="1" applyFill="1" applyBorder="1" applyAlignment="1" applyProtection="1">
      <alignment horizontal="left" vertical="center"/>
      <protection/>
    </xf>
    <xf numFmtId="4" fontId="6" fillId="0" borderId="2" xfId="0" applyNumberFormat="1" applyFont="1" applyFill="1" applyBorder="1" applyAlignment="1" applyProtection="1">
      <alignment horizontal="right" vertical="center" wrapText="1"/>
      <protection/>
    </xf>
    <xf numFmtId="4" fontId="6" fillId="0" borderId="4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4" fontId="6" fillId="0" borderId="2" xfId="0" applyNumberFormat="1" applyFont="1" applyFill="1" applyBorder="1" applyAlignment="1" applyProtection="1">
      <alignment horizontal="right" vertical="center"/>
      <protection/>
    </xf>
    <xf numFmtId="0" fontId="6" fillId="0" borderId="5" xfId="0" applyFont="1" applyFill="1" applyBorder="1" applyAlignment="1">
      <alignment vertical="center"/>
    </xf>
    <xf numFmtId="4" fontId="6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Fill="1" applyBorder="1" applyAlignment="1">
      <alignment/>
    </xf>
    <xf numFmtId="0" fontId="6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Fill="1" applyBorder="1" applyAlignment="1">
      <alignment horizontal="centerContinuous" vertical="center"/>
    </xf>
    <xf numFmtId="0" fontId="6" fillId="0" borderId="2" xfId="0" applyNumberFormat="1" applyFont="1" applyFill="1" applyBorder="1" applyAlignment="1" applyProtection="1">
      <alignment horizontal="centerContinuous" vertical="center"/>
      <protection/>
    </xf>
    <xf numFmtId="0" fontId="6" fillId="0" borderId="6" xfId="0" applyNumberFormat="1" applyFont="1" applyFill="1" applyBorder="1" applyAlignment="1" applyProtection="1">
      <alignment horizontal="centerContinuous" vertical="center"/>
      <protection/>
    </xf>
    <xf numFmtId="0" fontId="6" fillId="0" borderId="4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Continuous" vertical="center"/>
    </xf>
    <xf numFmtId="4" fontId="6" fillId="0" borderId="7" xfId="0" applyNumberFormat="1" applyFont="1" applyFill="1" applyBorder="1" applyAlignment="1" applyProtection="1">
      <alignment horizontal="right" vertical="center" wrapText="1"/>
      <protection/>
    </xf>
    <xf numFmtId="49" fontId="6" fillId="0" borderId="4" xfId="0" applyNumberFormat="1" applyFont="1" applyFill="1" applyBorder="1" applyAlignment="1" applyProtection="1">
      <alignment vertical="center"/>
      <protection/>
    </xf>
    <xf numFmtId="0" fontId="6" fillId="0" borderId="3" xfId="0" applyFont="1" applyFill="1" applyBorder="1" applyAlignment="1">
      <alignment/>
    </xf>
    <xf numFmtId="4" fontId="6" fillId="0" borderId="7" xfId="0" applyNumberFormat="1" applyFont="1" applyFill="1" applyBorder="1" applyAlignment="1">
      <alignment horizontal="right" vertical="center"/>
    </xf>
    <xf numFmtId="0" fontId="6" fillId="0" borderId="3" xfId="0" applyFont="1" applyFill="1" applyBorder="1" applyAlignment="1">
      <alignment vertical="center"/>
    </xf>
    <xf numFmtId="4" fontId="6" fillId="0" borderId="1" xfId="0" applyNumberFormat="1" applyFont="1" applyFill="1" applyBorder="1" applyAlignment="1">
      <alignment horizontal="right" vertical="center"/>
    </xf>
    <xf numFmtId="3" fontId="6" fillId="0" borderId="3" xfId="0" applyNumberFormat="1" applyFont="1" applyFill="1" applyBorder="1" applyAlignment="1" applyProtection="1">
      <alignment horizontal="right" vertical="center"/>
      <protection/>
    </xf>
    <xf numFmtId="3" fontId="6" fillId="0" borderId="8" xfId="0" applyNumberFormat="1" applyFont="1" applyFill="1" applyBorder="1" applyAlignment="1" applyProtection="1">
      <alignment horizontal="right" vertical="center"/>
      <protection/>
    </xf>
    <xf numFmtId="4" fontId="6" fillId="0" borderId="1" xfId="0" applyNumberFormat="1" applyFont="1" applyFill="1" applyBorder="1" applyAlignment="1" applyProtection="1">
      <alignment horizontal="right" vertical="center" wrapText="1"/>
      <protection/>
    </xf>
    <xf numFmtId="0" fontId="6" fillId="0" borderId="4" xfId="0" applyFont="1" applyFill="1" applyBorder="1" applyAlignment="1">
      <alignment vertical="center"/>
    </xf>
    <xf numFmtId="4" fontId="6" fillId="0" borderId="9" xfId="0" applyNumberFormat="1" applyFont="1" applyFill="1" applyBorder="1" applyAlignment="1" applyProtection="1">
      <alignment horizontal="right" vertical="center" wrapText="1"/>
      <protection/>
    </xf>
    <xf numFmtId="0" fontId="6" fillId="0" borderId="5" xfId="0" applyFont="1" applyFill="1" applyBorder="1" applyAlignment="1">
      <alignment horizontal="left" vertical="center"/>
    </xf>
    <xf numFmtId="0" fontId="6" fillId="0" borderId="5" xfId="0" applyNumberFormat="1" applyFont="1" applyFill="1" applyBorder="1" applyAlignment="1" applyProtection="1">
      <alignment horizontal="left" vertical="center" wrapText="1"/>
      <protection/>
    </xf>
    <xf numFmtId="0" fontId="6" fillId="0" borderId="4" xfId="0" applyFont="1" applyFill="1" applyBorder="1" applyAlignment="1">
      <alignment horizontal="left" vertical="center"/>
    </xf>
    <xf numFmtId="4" fontId="6" fillId="0" borderId="1" xfId="0" applyNumberFormat="1" applyFont="1" applyFill="1" applyBorder="1" applyAlignment="1" applyProtection="1">
      <alignment horizontal="left" vertical="center"/>
      <protection/>
    </xf>
    <xf numFmtId="4" fontId="6" fillId="0" borderId="2" xfId="0" applyNumberFormat="1" applyFont="1" applyFill="1" applyBorder="1" applyAlignment="1">
      <alignment horizontal="right" vertical="center"/>
    </xf>
    <xf numFmtId="4" fontId="6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9" xfId="0" applyFont="1" applyBorder="1" applyAlignment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184" fontId="0" fillId="0" borderId="7" xfId="0" applyNumberFormat="1" applyFont="1" applyFill="1" applyBorder="1" applyAlignment="1" applyProtection="1">
      <alignment horizontal="center" vertical="center" wrapText="1"/>
      <protection/>
    </xf>
    <xf numFmtId="185" fontId="0" fillId="0" borderId="7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  <protection/>
    </xf>
    <xf numFmtId="185" fontId="0" fillId="0" borderId="4" xfId="0" applyNumberFormat="1" applyFont="1" applyFill="1" applyBorder="1" applyAlignment="1" applyProtection="1">
      <alignment horizontal="centerContinuous" vertical="center"/>
      <protection/>
    </xf>
    <xf numFmtId="185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2" xfId="0" applyNumberFormat="1" applyFont="1" applyFill="1" applyBorder="1" applyAlignment="1" applyProtection="1">
      <alignment horizontal="centerContinuous" vertical="center"/>
      <protection/>
    </xf>
    <xf numFmtId="0" fontId="0" fillId="0" borderId="4" xfId="0" applyNumberFormat="1" applyFont="1" applyFill="1" applyBorder="1" applyAlignment="1" applyProtection="1">
      <alignment horizontal="centerContinuous" vertical="center"/>
      <protection/>
    </xf>
    <xf numFmtId="49" fontId="0" fillId="0" borderId="10" xfId="0" applyNumberFormat="1" applyFont="1" applyFill="1" applyBorder="1" applyAlignment="1" applyProtection="1">
      <alignment horizontal="centerContinuous" vertical="center"/>
      <protection/>
    </xf>
    <xf numFmtId="184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2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 applyProtection="1">
      <alignment vertical="center" wrapText="1"/>
      <protection/>
    </xf>
    <xf numFmtId="0" fontId="0" fillId="0" borderId="7" xfId="0" applyFill="1" applyBorder="1" applyAlignment="1">
      <alignment/>
    </xf>
    <xf numFmtId="4" fontId="6" fillId="0" borderId="1" xfId="0" applyNumberFormat="1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 applyProtection="1">
      <alignment vertical="center"/>
      <protection/>
    </xf>
    <xf numFmtId="49" fontId="6" fillId="0" borderId="1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ill="1" applyBorder="1" applyAlignment="1">
      <alignment horizontal="right" vertical="center"/>
    </xf>
    <xf numFmtId="10" fontId="6" fillId="0" borderId="11" xfId="0" applyNumberFormat="1" applyFont="1" applyFill="1" applyBorder="1" applyAlignment="1" applyProtection="1">
      <alignment horizontal="right" vertical="center"/>
      <protection/>
    </xf>
    <xf numFmtId="10" fontId="6" fillId="0" borderId="1" xfId="0" applyNumberFormat="1" applyFont="1" applyFill="1" applyBorder="1" applyAlignment="1" applyProtection="1">
      <alignment horizontal="right" vertical="center"/>
      <protection/>
    </xf>
    <xf numFmtId="0" fontId="6" fillId="0" borderId="13" xfId="0" applyNumberFormat="1" applyFont="1" applyFill="1" applyBorder="1" applyAlignment="1" applyProtection="1">
      <alignment horizontal="centerContinuous" vertical="center"/>
      <protection/>
    </xf>
    <xf numFmtId="0" fontId="6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49" fontId="0" fillId="0" borderId="1" xfId="0" applyNumberFormat="1" applyFont="1" applyFill="1" applyBorder="1" applyAlignment="1" applyProtection="1">
      <alignment horizontal="left" vertical="center"/>
      <protection/>
    </xf>
    <xf numFmtId="4" fontId="0" fillId="0" borderId="3" xfId="0" applyNumberFormat="1" applyFont="1" applyFill="1" applyBorder="1" applyAlignment="1" applyProtection="1">
      <alignment horizontal="right" vertical="center"/>
      <protection/>
    </xf>
    <xf numFmtId="4" fontId="6" fillId="0" borderId="1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49" fontId="0" fillId="0" borderId="4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10" fontId="0" fillId="0" borderId="5" xfId="0" applyNumberFormat="1" applyFont="1" applyFill="1" applyBorder="1" applyAlignment="1" applyProtection="1">
      <alignment horizontal="right" vertical="center" wrapText="1"/>
      <protection/>
    </xf>
    <xf numFmtId="10" fontId="0" fillId="0" borderId="4" xfId="0" applyNumberFormat="1" applyFont="1" applyFill="1" applyBorder="1" applyAlignment="1" applyProtection="1">
      <alignment horizontal="right" vertical="center" wrapText="1"/>
      <protection/>
    </xf>
    <xf numFmtId="10" fontId="0" fillId="0" borderId="1" xfId="0" applyNumberFormat="1" applyFont="1" applyFill="1" applyBorder="1" applyAlignment="1" applyProtection="1">
      <alignment horizontal="right" vertical="center" wrapText="1"/>
      <protection/>
    </xf>
    <xf numFmtId="4" fontId="0" fillId="0" borderId="3" xfId="0" applyNumberFormat="1" applyFont="1" applyFill="1" applyBorder="1" applyAlignment="1" applyProtection="1">
      <alignment horizontal="right" vertical="center" wrapText="1"/>
      <protection/>
    </xf>
    <xf numFmtId="49" fontId="0" fillId="0" borderId="3" xfId="0" applyNumberFormat="1" applyFont="1" applyFill="1" applyBorder="1" applyAlignment="1" applyProtection="1">
      <alignment horizontal="right" vertical="center" wrapText="1"/>
      <protection/>
    </xf>
    <xf numFmtId="49" fontId="0" fillId="0" borderId="3" xfId="0" applyNumberFormat="1" applyFont="1" applyFill="1" applyBorder="1" applyAlignment="1" applyProtection="1">
      <alignment horizontal="left" vertical="center" wrapText="1"/>
      <protection/>
    </xf>
    <xf numFmtId="49" fontId="0" fillId="0" borderId="1" xfId="0" applyNumberFormat="1" applyFont="1" applyFill="1" applyBorder="1" applyAlignment="1" applyProtection="1">
      <alignment horizontal="left" vertical="center" wrapText="1"/>
      <protection/>
    </xf>
    <xf numFmtId="0" fontId="6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185" fontId="0" fillId="0" borderId="1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6" width="17.16015625" style="0" customWidth="1"/>
    <col min="27" max="27" width="15.83203125" style="0" customWidth="1"/>
    <col min="28" max="30" width="17.16015625" style="0" customWidth="1"/>
  </cols>
  <sheetData>
    <row r="1" spans="1:30" ht="14.2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13"/>
    </row>
    <row r="2" spans="1:30" ht="22.5" customHeight="1">
      <c r="A2" s="16" t="s">
        <v>107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</row>
    <row r="3" spans="1:30" ht="10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14"/>
      <c r="Y3" s="14"/>
      <c r="Z3" s="14"/>
      <c r="AA3" s="14"/>
      <c r="AB3" s="14"/>
      <c r="AC3" s="14"/>
      <c r="AD3" s="15" t="s">
        <v>69</v>
      </c>
    </row>
    <row r="4" spans="1:30" ht="31.5" customHeight="1">
      <c r="A4" s="6" t="s">
        <v>99</v>
      </c>
      <c r="B4" s="6" t="s">
        <v>28</v>
      </c>
      <c r="C4" s="17" t="s">
        <v>20</v>
      </c>
      <c r="D4" s="17" t="s">
        <v>53</v>
      </c>
      <c r="E4" s="17" t="s">
        <v>11</v>
      </c>
      <c r="F4" s="17" t="s">
        <v>59</v>
      </c>
      <c r="G4" s="17" t="s">
        <v>95</v>
      </c>
      <c r="H4" s="17" t="s">
        <v>41</v>
      </c>
      <c r="I4" s="17" t="s">
        <v>77</v>
      </c>
      <c r="J4" s="17" t="s">
        <v>91</v>
      </c>
      <c r="K4" s="17" t="s">
        <v>121</v>
      </c>
      <c r="L4" s="17" t="s">
        <v>17</v>
      </c>
      <c r="M4" s="17" t="s">
        <v>63</v>
      </c>
      <c r="N4" s="17" t="s">
        <v>60</v>
      </c>
      <c r="O4" s="17" t="s">
        <v>13</v>
      </c>
      <c r="P4" s="17" t="s">
        <v>112</v>
      </c>
      <c r="Q4" s="17" t="s">
        <v>12</v>
      </c>
      <c r="R4" s="17" t="s">
        <v>27</v>
      </c>
      <c r="S4" s="17" t="s">
        <v>90</v>
      </c>
      <c r="T4" s="17" t="s">
        <v>33</v>
      </c>
      <c r="U4" s="17" t="s">
        <v>79</v>
      </c>
      <c r="V4" s="17" t="s">
        <v>106</v>
      </c>
      <c r="W4" s="17" t="s">
        <v>94</v>
      </c>
      <c r="X4" s="18" t="s">
        <v>22</v>
      </c>
      <c r="Y4" s="18" t="s">
        <v>116</v>
      </c>
      <c r="Z4" s="18" t="s">
        <v>1</v>
      </c>
      <c r="AA4" s="17" t="s">
        <v>115</v>
      </c>
      <c r="AB4" s="18" t="s">
        <v>45</v>
      </c>
      <c r="AC4" s="62" t="s">
        <v>113</v>
      </c>
      <c r="AD4" s="18" t="s">
        <v>37</v>
      </c>
    </row>
    <row r="5" spans="1:30" ht="13.5" customHeight="1">
      <c r="A5" s="7" t="s">
        <v>86</v>
      </c>
      <c r="B5" s="7" t="s">
        <v>86</v>
      </c>
      <c r="C5" s="7" t="s">
        <v>86</v>
      </c>
      <c r="D5" s="7" t="s">
        <v>86</v>
      </c>
      <c r="E5" s="7" t="s">
        <v>86</v>
      </c>
      <c r="F5" s="7" t="s">
        <v>86</v>
      </c>
      <c r="G5" s="7" t="s">
        <v>86</v>
      </c>
      <c r="H5" s="7" t="s">
        <v>86</v>
      </c>
      <c r="I5" s="7" t="s">
        <v>86</v>
      </c>
      <c r="J5" s="7" t="s">
        <v>86</v>
      </c>
      <c r="K5" s="7" t="s">
        <v>86</v>
      </c>
      <c r="L5" s="7" t="s">
        <v>86</v>
      </c>
      <c r="M5" s="7" t="s">
        <v>86</v>
      </c>
      <c r="N5" s="7" t="s">
        <v>86</v>
      </c>
      <c r="O5" s="7" t="s">
        <v>86</v>
      </c>
      <c r="P5" s="7" t="s">
        <v>86</v>
      </c>
      <c r="Q5" s="7" t="s">
        <v>86</v>
      </c>
      <c r="R5" s="7" t="s">
        <v>86</v>
      </c>
      <c r="S5" s="7" t="s">
        <v>86</v>
      </c>
      <c r="T5" s="7" t="s">
        <v>86</v>
      </c>
      <c r="U5" s="7" t="s">
        <v>86</v>
      </c>
      <c r="V5" s="7" t="s">
        <v>86</v>
      </c>
      <c r="W5" s="7" t="s">
        <v>86</v>
      </c>
      <c r="X5" s="7" t="s">
        <v>86</v>
      </c>
      <c r="Y5" s="7" t="s">
        <v>86</v>
      </c>
      <c r="Z5" s="7" t="s">
        <v>86</v>
      </c>
      <c r="AA5" s="7" t="s">
        <v>86</v>
      </c>
      <c r="AB5" s="7" t="s">
        <v>86</v>
      </c>
      <c r="AC5" s="7" t="s">
        <v>86</v>
      </c>
      <c r="AD5" s="63" t="s">
        <v>86</v>
      </c>
    </row>
    <row r="6" spans="1:30" ht="18.75" customHeight="1">
      <c r="A6" s="79" t="s">
        <v>28</v>
      </c>
      <c r="B6" s="80">
        <v>646.86</v>
      </c>
      <c r="C6" s="78">
        <v>379.15</v>
      </c>
      <c r="D6" s="78">
        <v>0</v>
      </c>
      <c r="E6" s="78">
        <v>0</v>
      </c>
      <c r="F6" s="78">
        <v>0</v>
      </c>
      <c r="G6" s="78">
        <v>0</v>
      </c>
      <c r="H6" s="78">
        <v>0</v>
      </c>
      <c r="I6" s="78">
        <v>0</v>
      </c>
      <c r="J6" s="78">
        <v>107.35</v>
      </c>
      <c r="K6" s="78">
        <v>0</v>
      </c>
      <c r="L6" s="78">
        <v>151.89</v>
      </c>
      <c r="M6" s="78">
        <v>0</v>
      </c>
      <c r="N6" s="78">
        <v>0</v>
      </c>
      <c r="O6" s="78">
        <v>0</v>
      </c>
      <c r="P6" s="78">
        <v>0</v>
      </c>
      <c r="Q6" s="78">
        <v>0</v>
      </c>
      <c r="R6" s="78">
        <v>0</v>
      </c>
      <c r="S6" s="78">
        <v>0</v>
      </c>
      <c r="T6" s="78">
        <v>0</v>
      </c>
      <c r="U6" s="78">
        <v>0</v>
      </c>
      <c r="V6" s="78">
        <v>8.47</v>
      </c>
      <c r="W6" s="78">
        <v>0</v>
      </c>
      <c r="X6" s="78">
        <v>0</v>
      </c>
      <c r="Y6" s="78">
        <v>0</v>
      </c>
      <c r="Z6" s="78">
        <v>0</v>
      </c>
      <c r="AA6" s="78">
        <v>0</v>
      </c>
      <c r="AB6" s="78">
        <v>0</v>
      </c>
      <c r="AC6" s="78">
        <v>0</v>
      </c>
      <c r="AD6" s="78">
        <v>0</v>
      </c>
    </row>
    <row r="7" spans="1:30" ht="18.75" customHeight="1">
      <c r="A7" s="79" t="s">
        <v>88</v>
      </c>
      <c r="B7" s="80">
        <v>646.86</v>
      </c>
      <c r="C7" s="78">
        <v>379.15</v>
      </c>
      <c r="D7" s="78">
        <v>0</v>
      </c>
      <c r="E7" s="78">
        <v>0</v>
      </c>
      <c r="F7" s="78">
        <v>0</v>
      </c>
      <c r="G7" s="78">
        <v>0</v>
      </c>
      <c r="H7" s="78">
        <v>0</v>
      </c>
      <c r="I7" s="78">
        <v>0</v>
      </c>
      <c r="J7" s="78">
        <v>107.35</v>
      </c>
      <c r="K7" s="78">
        <v>0</v>
      </c>
      <c r="L7" s="78">
        <v>151.89</v>
      </c>
      <c r="M7" s="78">
        <v>0</v>
      </c>
      <c r="N7" s="78">
        <v>0</v>
      </c>
      <c r="O7" s="78">
        <v>0</v>
      </c>
      <c r="P7" s="78">
        <v>0</v>
      </c>
      <c r="Q7" s="78">
        <v>0</v>
      </c>
      <c r="R7" s="78">
        <v>0</v>
      </c>
      <c r="S7" s="78">
        <v>0</v>
      </c>
      <c r="T7" s="78">
        <v>0</v>
      </c>
      <c r="U7" s="78">
        <v>0</v>
      </c>
      <c r="V7" s="78">
        <v>8.47</v>
      </c>
      <c r="W7" s="78">
        <v>0</v>
      </c>
      <c r="X7" s="78">
        <v>0</v>
      </c>
      <c r="Y7" s="78">
        <v>0</v>
      </c>
      <c r="Z7" s="78">
        <v>0</v>
      </c>
      <c r="AA7" s="78">
        <v>0</v>
      </c>
      <c r="AB7" s="78">
        <v>0</v>
      </c>
      <c r="AC7" s="78">
        <v>0</v>
      </c>
      <c r="AD7" s="78">
        <v>0</v>
      </c>
    </row>
    <row r="8" spans="1:30" ht="9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9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9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9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9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9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3:30" ht="9.75" customHeight="1">
      <c r="C14" s="3"/>
      <c r="O14" s="3"/>
      <c r="V14" s="3"/>
      <c r="W14" s="3"/>
      <c r="X14" s="3"/>
      <c r="Y14" s="3"/>
      <c r="Z14" s="3"/>
      <c r="AA14" s="3"/>
      <c r="AB14" s="3"/>
      <c r="AC14" s="3"/>
      <c r="AD14" s="3"/>
    </row>
    <row r="15" spans="3:29" ht="9.75" customHeight="1">
      <c r="C15" s="3"/>
      <c r="O15" s="3"/>
      <c r="W15" s="3"/>
      <c r="X15" s="3"/>
      <c r="Y15" s="3"/>
      <c r="Z15" s="3"/>
      <c r="AA15" s="3"/>
      <c r="AB15" s="3"/>
      <c r="AC15" s="3"/>
    </row>
    <row r="16" spans="14:29" ht="9.75" customHeight="1">
      <c r="N16" s="3"/>
      <c r="O16" s="3"/>
      <c r="W16" s="3"/>
      <c r="X16" s="3"/>
      <c r="Y16" s="3"/>
      <c r="Z16" s="3"/>
      <c r="AA16" s="3"/>
      <c r="AB16" s="3"/>
      <c r="AC16" s="3"/>
    </row>
    <row r="17" spans="14:29" ht="12.75" customHeight="1">
      <c r="N17" s="3"/>
      <c r="V17" s="3"/>
      <c r="W17" s="3"/>
      <c r="AA17" s="3"/>
      <c r="AB17" s="3"/>
      <c r="AC17" s="3"/>
    </row>
    <row r="18" spans="23:29" ht="12.75" customHeight="1">
      <c r="W18" s="3"/>
      <c r="AA18" s="3"/>
      <c r="AC18" s="3"/>
    </row>
    <row r="19" ht="12.75" customHeight="1">
      <c r="V19" s="3"/>
    </row>
    <row r="20" spans="24:29" ht="9.75" customHeight="1">
      <c r="X20" s="3"/>
      <c r="Y20" s="3"/>
      <c r="Z20" s="3"/>
      <c r="AA20" s="3"/>
      <c r="AB20" s="3"/>
      <c r="AC20" s="3"/>
    </row>
    <row r="21" spans="24:29" ht="9.75" customHeight="1">
      <c r="X21" s="3"/>
      <c r="Y21" s="3"/>
      <c r="Z21" s="3"/>
      <c r="AA21" s="3"/>
      <c r="AB21" s="3"/>
      <c r="AC21" s="3"/>
    </row>
  </sheetData>
  <printOptions/>
  <pageMargins left="0.74999998873613" right="0.74999998873613" top="0.9999999849815068" bottom="0.9999999849815068" header="0.4999999924907534" footer="0.4999999924907534"/>
  <pageSetup fitToHeight="1" fitToWidth="1"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</cols>
  <sheetData>
    <row r="1" spans="1:255" ht="18.75" customHeight="1">
      <c r="A1" s="1"/>
      <c r="B1" s="1"/>
      <c r="C1" s="1"/>
      <c r="D1" s="1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22.5" customHeight="1">
      <c r="A2" s="82" t="s">
        <v>9</v>
      </c>
      <c r="B2" s="22"/>
      <c r="C2" s="22"/>
      <c r="D2" s="22"/>
      <c r="E2" s="22"/>
      <c r="F2" s="77"/>
      <c r="G2" s="77"/>
      <c r="H2" s="77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20.25" customHeight="1">
      <c r="A3" s="4"/>
      <c r="B3" s="1"/>
      <c r="C3" s="1"/>
      <c r="D3" s="1"/>
      <c r="G3" s="3"/>
      <c r="H3" s="5" t="s">
        <v>69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9.5" customHeight="1">
      <c r="A4" s="29" t="s">
        <v>0</v>
      </c>
      <c r="B4" s="27"/>
      <c r="C4" s="27"/>
      <c r="D4" s="27"/>
      <c r="E4" s="29" t="s">
        <v>81</v>
      </c>
      <c r="F4" s="28"/>
      <c r="G4" s="28"/>
      <c r="H4" s="28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9.5" customHeight="1">
      <c r="A5" s="92" t="s">
        <v>49</v>
      </c>
      <c r="B5" s="76" t="s">
        <v>66</v>
      </c>
      <c r="C5" s="75"/>
      <c r="D5" s="30"/>
      <c r="E5" s="92" t="s">
        <v>49</v>
      </c>
      <c r="F5" s="32" t="s">
        <v>66</v>
      </c>
      <c r="G5" s="28"/>
      <c r="H5" s="28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9.5" customHeight="1">
      <c r="A6" s="92"/>
      <c r="B6" s="63" t="s">
        <v>21</v>
      </c>
      <c r="C6" s="66" t="s">
        <v>111</v>
      </c>
      <c r="D6" s="31" t="s">
        <v>18</v>
      </c>
      <c r="E6" s="92"/>
      <c r="F6" s="63" t="s">
        <v>21</v>
      </c>
      <c r="G6" s="66" t="s">
        <v>111</v>
      </c>
      <c r="H6" s="17" t="s">
        <v>18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9.5" customHeight="1">
      <c r="A7" s="70" t="s">
        <v>85</v>
      </c>
      <c r="B7" s="81">
        <v>609.92</v>
      </c>
      <c r="C7" s="81">
        <v>646.86</v>
      </c>
      <c r="D7" s="73">
        <f>IF(B7&gt;0,(C7-B7)/B7,0)</f>
        <v>0.06056532004197281</v>
      </c>
      <c r="E7" s="47" t="s">
        <v>20</v>
      </c>
      <c r="F7" s="78">
        <v>369.09</v>
      </c>
      <c r="G7" s="78">
        <v>379.15</v>
      </c>
      <c r="H7" s="73">
        <f aca="true" t="shared" si="0" ref="H7:H34">IF(F7&gt;0,(G7-F7)/F7,0)</f>
        <v>0.027256224769026532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9.5" customHeight="1">
      <c r="A8" s="71" t="s">
        <v>120</v>
      </c>
      <c r="B8" s="81">
        <v>0</v>
      </c>
      <c r="C8" s="81">
        <v>0</v>
      </c>
      <c r="D8" s="73">
        <f>IF(B8&gt;0,(C8-B8)/B8,0)</f>
        <v>0</v>
      </c>
      <c r="E8" s="47" t="s">
        <v>53</v>
      </c>
      <c r="F8" s="78">
        <v>0</v>
      </c>
      <c r="G8" s="78">
        <v>0</v>
      </c>
      <c r="H8" s="73">
        <f t="shared" si="0"/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9.5" customHeight="1">
      <c r="A9" s="71" t="s">
        <v>52</v>
      </c>
      <c r="B9" s="81">
        <v>0</v>
      </c>
      <c r="C9" s="81">
        <v>0</v>
      </c>
      <c r="D9" s="73">
        <f>IF(B9&gt;0,(C9-B9)/B9,0)</f>
        <v>0</v>
      </c>
      <c r="E9" s="47" t="s">
        <v>11</v>
      </c>
      <c r="F9" s="78">
        <v>0</v>
      </c>
      <c r="G9" s="78">
        <v>0</v>
      </c>
      <c r="H9" s="73">
        <f t="shared" si="0"/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9.5" customHeight="1">
      <c r="A10" s="70" t="s">
        <v>74</v>
      </c>
      <c r="B10" s="81">
        <v>0</v>
      </c>
      <c r="C10" s="81">
        <v>0</v>
      </c>
      <c r="D10" s="73">
        <f>IF(B10&gt;0,(C10-B10)/B10,0)</f>
        <v>0</v>
      </c>
      <c r="E10" s="47" t="s">
        <v>59</v>
      </c>
      <c r="F10" s="78">
        <v>0</v>
      </c>
      <c r="G10" s="78">
        <v>0</v>
      </c>
      <c r="H10" s="73">
        <f t="shared" si="0"/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9.5" customHeight="1">
      <c r="A11" s="21"/>
      <c r="B11" s="43"/>
      <c r="C11" s="67"/>
      <c r="D11" s="23"/>
      <c r="E11" s="47" t="s">
        <v>95</v>
      </c>
      <c r="F11" s="78">
        <v>0</v>
      </c>
      <c r="G11" s="78">
        <v>0</v>
      </c>
      <c r="H11" s="73">
        <f t="shared" si="0"/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9.5" customHeight="1">
      <c r="A12" s="21"/>
      <c r="B12" s="20"/>
      <c r="C12" s="24"/>
      <c r="D12" s="23"/>
      <c r="E12" s="47" t="s">
        <v>41</v>
      </c>
      <c r="F12" s="78">
        <v>0</v>
      </c>
      <c r="G12" s="78">
        <v>0</v>
      </c>
      <c r="H12" s="73">
        <f t="shared" si="0"/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19.5" customHeight="1">
      <c r="A13" s="21"/>
      <c r="B13" s="20"/>
      <c r="C13" s="24"/>
      <c r="D13" s="23"/>
      <c r="E13" s="47" t="s">
        <v>77</v>
      </c>
      <c r="F13" s="78">
        <v>0</v>
      </c>
      <c r="G13" s="78">
        <v>0</v>
      </c>
      <c r="H13" s="73">
        <f t="shared" si="0"/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9.5" customHeight="1">
      <c r="A14" s="19"/>
      <c r="B14" s="20"/>
      <c r="C14" s="24"/>
      <c r="D14" s="23"/>
      <c r="E14" s="47" t="s">
        <v>91</v>
      </c>
      <c r="F14" s="78">
        <v>82.93</v>
      </c>
      <c r="G14" s="78">
        <v>107.35</v>
      </c>
      <c r="H14" s="73">
        <f t="shared" si="0"/>
        <v>0.29446521162426126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9.5" customHeight="1">
      <c r="A15" s="19"/>
      <c r="B15" s="20"/>
      <c r="C15" s="24"/>
      <c r="D15" s="23"/>
      <c r="E15" s="47" t="s">
        <v>121</v>
      </c>
      <c r="F15" s="78">
        <v>0</v>
      </c>
      <c r="G15" s="78">
        <v>0</v>
      </c>
      <c r="H15" s="73">
        <f t="shared" si="0"/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9.5" customHeight="1">
      <c r="A16" s="34"/>
      <c r="B16" s="20"/>
      <c r="C16" s="24"/>
      <c r="D16" s="25"/>
      <c r="E16" s="47" t="s">
        <v>17</v>
      </c>
      <c r="F16" s="78">
        <v>151.41</v>
      </c>
      <c r="G16" s="78">
        <v>151.89</v>
      </c>
      <c r="H16" s="73">
        <f t="shared" si="0"/>
        <v>0.003170200118882437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19.5" customHeight="1">
      <c r="A17" s="19"/>
      <c r="B17" s="20"/>
      <c r="C17" s="35"/>
      <c r="D17" s="36"/>
      <c r="E17" s="69" t="s">
        <v>63</v>
      </c>
      <c r="F17" s="78">
        <v>0</v>
      </c>
      <c r="G17" s="78">
        <v>0</v>
      </c>
      <c r="H17" s="73">
        <f t="shared" si="0"/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9.5" customHeight="1">
      <c r="A18" s="19"/>
      <c r="B18" s="20"/>
      <c r="C18" s="37"/>
      <c r="D18" s="38"/>
      <c r="E18" s="69" t="s">
        <v>60</v>
      </c>
      <c r="F18" s="78">
        <v>0</v>
      </c>
      <c r="G18" s="78">
        <v>0</v>
      </c>
      <c r="H18" s="73">
        <f t="shared" si="0"/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9.5" customHeight="1">
      <c r="A19" s="19"/>
      <c r="B19" s="20"/>
      <c r="C19" s="39"/>
      <c r="D19" s="25"/>
      <c r="E19" s="47" t="s">
        <v>13</v>
      </c>
      <c r="F19" s="78">
        <v>0</v>
      </c>
      <c r="G19" s="78">
        <v>0</v>
      </c>
      <c r="H19" s="73">
        <f t="shared" si="0"/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ht="19.5" customHeight="1">
      <c r="A20" s="19"/>
      <c r="B20" s="20"/>
      <c r="C20" s="40"/>
      <c r="D20" s="25"/>
      <c r="E20" s="47" t="s">
        <v>112</v>
      </c>
      <c r="F20" s="78">
        <v>0</v>
      </c>
      <c r="G20" s="78">
        <v>0</v>
      </c>
      <c r="H20" s="73">
        <f t="shared" si="0"/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ht="19.5" customHeight="1">
      <c r="A21" s="19"/>
      <c r="B21" s="41"/>
      <c r="C21" s="24"/>
      <c r="D21" s="38"/>
      <c r="E21" s="69" t="s">
        <v>12</v>
      </c>
      <c r="F21" s="78">
        <v>0</v>
      </c>
      <c r="G21" s="78">
        <v>0</v>
      </c>
      <c r="H21" s="73">
        <f t="shared" si="0"/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ht="19.5" customHeight="1">
      <c r="A22" s="42"/>
      <c r="B22" s="43"/>
      <c r="C22" s="24"/>
      <c r="D22" s="38"/>
      <c r="E22" s="47" t="s">
        <v>27</v>
      </c>
      <c r="F22" s="78">
        <v>0</v>
      </c>
      <c r="G22" s="78">
        <v>0</v>
      </c>
      <c r="H22" s="73">
        <f t="shared" si="0"/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ht="19.5" customHeight="1">
      <c r="A23" s="42"/>
      <c r="B23" s="20"/>
      <c r="C23" s="44"/>
      <c r="D23" s="38"/>
      <c r="E23" s="47" t="s">
        <v>90</v>
      </c>
      <c r="F23" s="78">
        <v>0</v>
      </c>
      <c r="G23" s="78">
        <v>0</v>
      </c>
      <c r="H23" s="73">
        <f t="shared" si="0"/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ht="19.5" customHeight="1">
      <c r="A24" s="42"/>
      <c r="B24" s="20"/>
      <c r="C24" s="44"/>
      <c r="D24" s="48"/>
      <c r="E24" s="47" t="s">
        <v>33</v>
      </c>
      <c r="F24" s="78">
        <v>0</v>
      </c>
      <c r="G24" s="78">
        <v>0</v>
      </c>
      <c r="H24" s="73">
        <f t="shared" si="0"/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ht="19.5" customHeight="1">
      <c r="A25" s="42"/>
      <c r="B25" s="20"/>
      <c r="C25" s="44"/>
      <c r="D25" s="48"/>
      <c r="E25" s="47" t="s">
        <v>79</v>
      </c>
      <c r="F25" s="78">
        <v>0</v>
      </c>
      <c r="G25" s="78">
        <v>0</v>
      </c>
      <c r="H25" s="73">
        <f t="shared" si="0"/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ht="19.5" customHeight="1">
      <c r="A26" s="42"/>
      <c r="B26" s="20"/>
      <c r="C26" s="44"/>
      <c r="D26" s="48"/>
      <c r="E26" s="47" t="s">
        <v>106</v>
      </c>
      <c r="F26" s="78">
        <v>6.49</v>
      </c>
      <c r="G26" s="78">
        <v>8.47</v>
      </c>
      <c r="H26" s="73">
        <f t="shared" si="0"/>
        <v>0.30508474576271194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ht="19.5" customHeight="1">
      <c r="A27" s="42"/>
      <c r="B27" s="20"/>
      <c r="C27" s="44"/>
      <c r="D27" s="48"/>
      <c r="E27" s="47" t="s">
        <v>32</v>
      </c>
      <c r="F27" s="78">
        <v>0</v>
      </c>
      <c r="G27" s="78">
        <v>0</v>
      </c>
      <c r="H27" s="73">
        <f t="shared" si="0"/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ht="19.5" customHeight="1">
      <c r="A28" s="42"/>
      <c r="B28" s="20"/>
      <c r="C28" s="44"/>
      <c r="D28" s="48"/>
      <c r="E28" s="47" t="s">
        <v>22</v>
      </c>
      <c r="F28" s="78">
        <v>0</v>
      </c>
      <c r="G28" s="78">
        <v>0</v>
      </c>
      <c r="H28" s="73">
        <f t="shared" si="0"/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ht="19.5" customHeight="1">
      <c r="A29" s="42"/>
      <c r="B29" s="20"/>
      <c r="C29" s="44"/>
      <c r="D29" s="48"/>
      <c r="E29" s="47" t="s">
        <v>116</v>
      </c>
      <c r="F29" s="78">
        <v>0</v>
      </c>
      <c r="G29" s="78">
        <v>0</v>
      </c>
      <c r="H29" s="73">
        <f t="shared" si="0"/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ht="19.5" customHeight="1">
      <c r="A30" s="42"/>
      <c r="B30" s="20"/>
      <c r="C30" s="44"/>
      <c r="D30" s="48"/>
      <c r="E30" s="47" t="s">
        <v>1</v>
      </c>
      <c r="F30" s="78">
        <v>0</v>
      </c>
      <c r="G30" s="78">
        <v>0</v>
      </c>
      <c r="H30" s="73">
        <f t="shared" si="0"/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ht="19.5" customHeight="1">
      <c r="A31" s="19"/>
      <c r="B31" s="41"/>
      <c r="C31" s="45"/>
      <c r="D31" s="23"/>
      <c r="E31" s="47" t="s">
        <v>115</v>
      </c>
      <c r="F31" s="78">
        <v>0</v>
      </c>
      <c r="G31" s="78">
        <v>0</v>
      </c>
      <c r="H31" s="73">
        <f t="shared" si="0"/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ht="19.5" customHeight="1">
      <c r="A32" s="19"/>
      <c r="B32" s="33"/>
      <c r="C32" s="45"/>
      <c r="D32" s="49"/>
      <c r="E32" s="47" t="s">
        <v>45</v>
      </c>
      <c r="F32" s="78">
        <v>0</v>
      </c>
      <c r="G32" s="78">
        <v>0</v>
      </c>
      <c r="H32" s="73">
        <f t="shared" si="0"/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ht="19.5" customHeight="1">
      <c r="A33" s="19"/>
      <c r="B33" s="33"/>
      <c r="C33" s="45"/>
      <c r="D33" s="49"/>
      <c r="E33" s="47" t="s">
        <v>113</v>
      </c>
      <c r="F33" s="78">
        <v>0</v>
      </c>
      <c r="G33" s="78">
        <v>0</v>
      </c>
      <c r="H33" s="73">
        <f t="shared" si="0"/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9.5" customHeight="1">
      <c r="A34" s="19"/>
      <c r="B34" s="33"/>
      <c r="C34" s="45"/>
      <c r="D34" s="49"/>
      <c r="E34" s="47" t="s">
        <v>37</v>
      </c>
      <c r="F34" s="78">
        <v>0</v>
      </c>
      <c r="G34" s="78">
        <v>0</v>
      </c>
      <c r="H34" s="73">
        <f t="shared" si="0"/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ht="19.5" customHeight="1">
      <c r="A35" s="19"/>
      <c r="B35" s="33"/>
      <c r="C35" s="45"/>
      <c r="D35" s="49"/>
      <c r="E35" s="47"/>
      <c r="F35" s="68"/>
      <c r="G35" s="68"/>
      <c r="H35" s="26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ht="19.5" customHeight="1">
      <c r="A36" s="46" t="s">
        <v>26</v>
      </c>
      <c r="B36" s="33">
        <f>SUM(B7:B10)</f>
        <v>609.92</v>
      </c>
      <c r="C36" s="33">
        <f>SUM(C7:C10)</f>
        <v>646.86</v>
      </c>
      <c r="D36" s="74">
        <f>IF(B36&gt;0,(C36-B36)/B36,0)</f>
        <v>0.06056532004197281</v>
      </c>
      <c r="E36" s="47" t="s">
        <v>23</v>
      </c>
      <c r="F36" s="72">
        <f>SUM(F7:F34)</f>
        <v>609.92</v>
      </c>
      <c r="G36" s="72">
        <f>SUM(G7:G34)</f>
        <v>646.86</v>
      </c>
      <c r="H36" s="74">
        <f>IF(F36&gt;0,(G36-F36)/F36,0)</f>
        <v>0.06056532004197281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12.75" customHeight="1">
      <c r="A37" s="4"/>
      <c r="B37" s="4"/>
      <c r="C37" s="4"/>
      <c r="D37" s="4"/>
      <c r="E37" s="4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</sheetData>
  <mergeCells count="2">
    <mergeCell ref="A5:A6"/>
    <mergeCell ref="E5:E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</cols>
  <sheetData>
    <row r="1" ht="12.75" customHeight="1">
      <c r="A1" s="3"/>
    </row>
    <row r="2" spans="1:11" ht="20.25" customHeight="1">
      <c r="A2" s="84" t="s">
        <v>117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3:11" ht="10.5" customHeight="1">
      <c r="C3" s="3"/>
      <c r="D3" s="3"/>
      <c r="K3" s="13" t="s">
        <v>69</v>
      </c>
    </row>
    <row r="4" spans="1:11" ht="23.25" customHeight="1">
      <c r="A4" s="59" t="s">
        <v>49</v>
      </c>
      <c r="B4" s="60"/>
      <c r="C4" s="56" t="s">
        <v>98</v>
      </c>
      <c r="D4" s="56"/>
      <c r="E4" s="56"/>
      <c r="F4" s="55" t="s">
        <v>89</v>
      </c>
      <c r="G4" s="57"/>
      <c r="H4" s="12"/>
      <c r="I4" s="12" t="s">
        <v>16</v>
      </c>
      <c r="J4" s="12"/>
      <c r="K4" s="58"/>
    </row>
    <row r="5" spans="1:11" ht="19.5" customHeight="1">
      <c r="A5" s="51" t="s">
        <v>123</v>
      </c>
      <c r="B5" s="54" t="s">
        <v>39</v>
      </c>
      <c r="C5" s="52" t="s">
        <v>28</v>
      </c>
      <c r="D5" s="53" t="s">
        <v>7</v>
      </c>
      <c r="E5" s="52" t="s">
        <v>78</v>
      </c>
      <c r="F5" s="52" t="s">
        <v>28</v>
      </c>
      <c r="G5" s="53" t="s">
        <v>7</v>
      </c>
      <c r="H5" s="52" t="s">
        <v>78</v>
      </c>
      <c r="I5" s="52" t="s">
        <v>28</v>
      </c>
      <c r="J5" s="53" t="s">
        <v>7</v>
      </c>
      <c r="K5" s="61" t="s">
        <v>78</v>
      </c>
    </row>
    <row r="6" spans="1:13" ht="19.5" customHeight="1">
      <c r="A6" s="65" t="s">
        <v>86</v>
      </c>
      <c r="B6" s="50" t="s">
        <v>86</v>
      </c>
      <c r="C6" s="50" t="s">
        <v>86</v>
      </c>
      <c r="D6" s="50" t="s">
        <v>86</v>
      </c>
      <c r="E6" s="65" t="s">
        <v>86</v>
      </c>
      <c r="F6" s="50" t="s">
        <v>86</v>
      </c>
      <c r="G6" s="50" t="s">
        <v>86</v>
      </c>
      <c r="H6" s="50" t="s">
        <v>86</v>
      </c>
      <c r="I6" s="50" t="s">
        <v>86</v>
      </c>
      <c r="J6" s="50" t="s">
        <v>86</v>
      </c>
      <c r="K6" s="50" t="s">
        <v>86</v>
      </c>
      <c r="L6" s="10"/>
      <c r="M6" s="10"/>
    </row>
    <row r="7" spans="1:13" ht="15.75" customHeight="1">
      <c r="A7" s="83"/>
      <c r="B7" s="83" t="s">
        <v>28</v>
      </c>
      <c r="C7" s="78">
        <v>609.92</v>
      </c>
      <c r="D7" s="78">
        <v>109.92</v>
      </c>
      <c r="E7" s="78">
        <v>500</v>
      </c>
      <c r="F7" s="78">
        <v>646.86</v>
      </c>
      <c r="G7" s="78">
        <v>144.36</v>
      </c>
      <c r="H7" s="78">
        <v>502.5</v>
      </c>
      <c r="I7" s="85">
        <f aca="true" t="shared" si="0" ref="I7:I29">IF(C7&gt;0,(F7-C7)/C7,0)</f>
        <v>0.06056532004197281</v>
      </c>
      <c r="J7" s="86">
        <f aca="true" t="shared" si="1" ref="J7:J29">IF(D7&gt;0,(G7-D7)/D7,0)</f>
        <v>0.3133187772925765</v>
      </c>
      <c r="K7" s="87">
        <f aca="true" t="shared" si="2" ref="K7:K29">IF(E7&gt;0,(H7-E7)/E7,0)</f>
        <v>0.005</v>
      </c>
      <c r="L7" s="11"/>
      <c r="M7" s="11"/>
    </row>
    <row r="8" spans="1:11" ht="15.75" customHeight="1">
      <c r="A8" s="83" t="s">
        <v>119</v>
      </c>
      <c r="B8" s="83" t="s">
        <v>20</v>
      </c>
      <c r="C8" s="78">
        <v>369.09</v>
      </c>
      <c r="D8" s="78">
        <v>19.09</v>
      </c>
      <c r="E8" s="78">
        <v>350</v>
      </c>
      <c r="F8" s="78">
        <v>379.15</v>
      </c>
      <c r="G8" s="78">
        <v>27.15</v>
      </c>
      <c r="H8" s="78">
        <v>352</v>
      </c>
      <c r="I8" s="85">
        <f t="shared" si="0"/>
        <v>0.027256224769026532</v>
      </c>
      <c r="J8" s="86">
        <f t="shared" si="1"/>
        <v>0.4222105814562598</v>
      </c>
      <c r="K8" s="87">
        <f t="shared" si="2"/>
        <v>0.005714285714285714</v>
      </c>
    </row>
    <row r="9" spans="1:11" ht="15.75" customHeight="1">
      <c r="A9" s="83" t="s">
        <v>100</v>
      </c>
      <c r="B9" s="83" t="s">
        <v>80</v>
      </c>
      <c r="C9" s="78">
        <v>369.09</v>
      </c>
      <c r="D9" s="78">
        <v>19.09</v>
      </c>
      <c r="E9" s="78">
        <v>350</v>
      </c>
      <c r="F9" s="78">
        <v>379.15</v>
      </c>
      <c r="G9" s="78">
        <v>27.15</v>
      </c>
      <c r="H9" s="78">
        <v>352</v>
      </c>
      <c r="I9" s="85">
        <f t="shared" si="0"/>
        <v>0.027256224769026532</v>
      </c>
      <c r="J9" s="86">
        <f t="shared" si="1"/>
        <v>0.4222105814562598</v>
      </c>
      <c r="K9" s="87">
        <f t="shared" si="2"/>
        <v>0.005714285714285714</v>
      </c>
    </row>
    <row r="10" spans="1:11" ht="27.75" customHeight="1">
      <c r="A10" s="83" t="s">
        <v>46</v>
      </c>
      <c r="B10" s="83" t="s">
        <v>97</v>
      </c>
      <c r="C10" s="78">
        <v>0</v>
      </c>
      <c r="D10" s="78">
        <v>0</v>
      </c>
      <c r="E10" s="78">
        <v>0</v>
      </c>
      <c r="F10" s="78">
        <v>2</v>
      </c>
      <c r="G10" s="78">
        <v>0</v>
      </c>
      <c r="H10" s="78">
        <v>2</v>
      </c>
      <c r="I10" s="85">
        <f t="shared" si="0"/>
        <v>0</v>
      </c>
      <c r="J10" s="86">
        <f t="shared" si="1"/>
        <v>0</v>
      </c>
      <c r="K10" s="87">
        <f t="shared" si="2"/>
        <v>0</v>
      </c>
    </row>
    <row r="11" spans="1:11" ht="27.75" customHeight="1">
      <c r="A11" s="83" t="s">
        <v>5</v>
      </c>
      <c r="B11" s="83" t="s">
        <v>101</v>
      </c>
      <c r="C11" s="78">
        <v>140</v>
      </c>
      <c r="D11" s="78">
        <v>0</v>
      </c>
      <c r="E11" s="78">
        <v>140</v>
      </c>
      <c r="F11" s="78">
        <v>140</v>
      </c>
      <c r="G11" s="78">
        <v>0</v>
      </c>
      <c r="H11" s="78">
        <v>140</v>
      </c>
      <c r="I11" s="85">
        <f t="shared" si="0"/>
        <v>0</v>
      </c>
      <c r="J11" s="86">
        <f t="shared" si="1"/>
        <v>0</v>
      </c>
      <c r="K11" s="87">
        <f t="shared" si="2"/>
        <v>0</v>
      </c>
    </row>
    <row r="12" spans="1:11" ht="15.75" customHeight="1">
      <c r="A12" s="83" t="s">
        <v>82</v>
      </c>
      <c r="B12" s="83" t="s">
        <v>109</v>
      </c>
      <c r="C12" s="78">
        <v>10</v>
      </c>
      <c r="D12" s="78">
        <v>0</v>
      </c>
      <c r="E12" s="78">
        <v>10</v>
      </c>
      <c r="F12" s="78">
        <v>10</v>
      </c>
      <c r="G12" s="78">
        <v>0</v>
      </c>
      <c r="H12" s="78">
        <v>10</v>
      </c>
      <c r="I12" s="85">
        <f t="shared" si="0"/>
        <v>0</v>
      </c>
      <c r="J12" s="86">
        <f t="shared" si="1"/>
        <v>0</v>
      </c>
      <c r="K12" s="87">
        <f t="shared" si="2"/>
        <v>0</v>
      </c>
    </row>
    <row r="13" spans="1:11" ht="18.75" customHeight="1">
      <c r="A13" s="83" t="s">
        <v>71</v>
      </c>
      <c r="B13" s="83" t="s">
        <v>65</v>
      </c>
      <c r="C13" s="78">
        <v>219.09</v>
      </c>
      <c r="D13" s="78">
        <v>19.09</v>
      </c>
      <c r="E13" s="78">
        <v>200</v>
      </c>
      <c r="F13" s="78">
        <v>227.15</v>
      </c>
      <c r="G13" s="78">
        <v>27.15</v>
      </c>
      <c r="H13" s="78">
        <v>200</v>
      </c>
      <c r="I13" s="85">
        <f t="shared" si="0"/>
        <v>0.0367885343922589</v>
      </c>
      <c r="J13" s="86">
        <f t="shared" si="1"/>
        <v>0.4222105814562598</v>
      </c>
      <c r="K13" s="87">
        <f t="shared" si="2"/>
        <v>0</v>
      </c>
    </row>
    <row r="14" spans="1:11" ht="18.75" customHeight="1">
      <c r="A14" s="83" t="s">
        <v>30</v>
      </c>
      <c r="B14" s="83" t="s">
        <v>91</v>
      </c>
      <c r="C14" s="78">
        <v>82.93</v>
      </c>
      <c r="D14" s="78">
        <v>82.93</v>
      </c>
      <c r="E14" s="78">
        <v>0</v>
      </c>
      <c r="F14" s="78">
        <v>107.35</v>
      </c>
      <c r="G14" s="78">
        <v>106.85</v>
      </c>
      <c r="H14" s="78">
        <v>0.5</v>
      </c>
      <c r="I14" s="85">
        <f t="shared" si="0"/>
        <v>0.29446521162426126</v>
      </c>
      <c r="J14" s="86">
        <f t="shared" si="1"/>
        <v>0.28843603038707327</v>
      </c>
      <c r="K14" s="87">
        <f t="shared" si="2"/>
        <v>0</v>
      </c>
    </row>
    <row r="15" spans="1:11" ht="18.75" customHeight="1">
      <c r="A15" s="83" t="s">
        <v>56</v>
      </c>
      <c r="B15" s="83" t="s">
        <v>76</v>
      </c>
      <c r="C15" s="78">
        <v>82.93</v>
      </c>
      <c r="D15" s="78">
        <v>82.93</v>
      </c>
      <c r="E15" s="78">
        <v>0</v>
      </c>
      <c r="F15" s="78">
        <v>107.35</v>
      </c>
      <c r="G15" s="78">
        <v>106.85</v>
      </c>
      <c r="H15" s="78">
        <v>0.5</v>
      </c>
      <c r="I15" s="85">
        <f t="shared" si="0"/>
        <v>0.29446521162426126</v>
      </c>
      <c r="J15" s="86">
        <f t="shared" si="1"/>
        <v>0.28843603038707327</v>
      </c>
      <c r="K15" s="87">
        <f t="shared" si="2"/>
        <v>0</v>
      </c>
    </row>
    <row r="16" spans="1:11" ht="18.75" customHeight="1">
      <c r="A16" s="83" t="s">
        <v>46</v>
      </c>
      <c r="B16" s="83" t="s">
        <v>40</v>
      </c>
      <c r="C16" s="78">
        <v>82.93</v>
      </c>
      <c r="D16" s="78">
        <v>82.93</v>
      </c>
      <c r="E16" s="78">
        <v>0</v>
      </c>
      <c r="F16" s="78">
        <v>100.05</v>
      </c>
      <c r="G16" s="78">
        <v>100.05</v>
      </c>
      <c r="H16" s="78">
        <v>0</v>
      </c>
      <c r="I16" s="85">
        <f t="shared" si="0"/>
        <v>0.20643916556131664</v>
      </c>
      <c r="J16" s="86">
        <f t="shared" si="1"/>
        <v>0.20643916556131664</v>
      </c>
      <c r="K16" s="87">
        <f t="shared" si="2"/>
        <v>0</v>
      </c>
    </row>
    <row r="17" spans="1:11" ht="27.75" customHeight="1">
      <c r="A17" s="83" t="s">
        <v>44</v>
      </c>
      <c r="B17" s="83" t="s">
        <v>29</v>
      </c>
      <c r="C17" s="78">
        <v>0</v>
      </c>
      <c r="D17" s="78">
        <v>0</v>
      </c>
      <c r="E17" s="78">
        <v>0</v>
      </c>
      <c r="F17" s="78">
        <v>4.86</v>
      </c>
      <c r="G17" s="78">
        <v>4.86</v>
      </c>
      <c r="H17" s="78">
        <v>0</v>
      </c>
      <c r="I17" s="85">
        <f t="shared" si="0"/>
        <v>0</v>
      </c>
      <c r="J17" s="86">
        <f t="shared" si="1"/>
        <v>0</v>
      </c>
      <c r="K17" s="87">
        <f t="shared" si="2"/>
        <v>0</v>
      </c>
    </row>
    <row r="18" spans="1:11" ht="27.75" customHeight="1">
      <c r="A18" s="83" t="s">
        <v>4</v>
      </c>
      <c r="B18" s="83" t="s">
        <v>47</v>
      </c>
      <c r="C18" s="78">
        <v>0</v>
      </c>
      <c r="D18" s="78">
        <v>0</v>
      </c>
      <c r="E18" s="78">
        <v>0</v>
      </c>
      <c r="F18" s="78">
        <v>1.94</v>
      </c>
      <c r="G18" s="78">
        <v>1.94</v>
      </c>
      <c r="H18" s="78">
        <v>0</v>
      </c>
      <c r="I18" s="85">
        <f t="shared" si="0"/>
        <v>0</v>
      </c>
      <c r="J18" s="86">
        <f t="shared" si="1"/>
        <v>0</v>
      </c>
      <c r="K18" s="87">
        <f t="shared" si="2"/>
        <v>0</v>
      </c>
    </row>
    <row r="19" spans="1:11" ht="27.75" customHeight="1">
      <c r="A19" s="83" t="s">
        <v>71</v>
      </c>
      <c r="B19" s="83" t="s">
        <v>96</v>
      </c>
      <c r="C19" s="78">
        <v>0</v>
      </c>
      <c r="D19" s="78">
        <v>0</v>
      </c>
      <c r="E19" s="78">
        <v>0</v>
      </c>
      <c r="F19" s="78">
        <v>0.5</v>
      </c>
      <c r="G19" s="78">
        <v>0</v>
      </c>
      <c r="H19" s="78">
        <v>0.5</v>
      </c>
      <c r="I19" s="85">
        <f t="shared" si="0"/>
        <v>0</v>
      </c>
      <c r="J19" s="86">
        <f t="shared" si="1"/>
        <v>0</v>
      </c>
      <c r="K19" s="87">
        <f t="shared" si="2"/>
        <v>0</v>
      </c>
    </row>
    <row r="20" spans="1:11" ht="18.75" customHeight="1">
      <c r="A20" s="83" t="s">
        <v>61</v>
      </c>
      <c r="B20" s="83" t="s">
        <v>17</v>
      </c>
      <c r="C20" s="78">
        <v>151.41</v>
      </c>
      <c r="D20" s="78">
        <v>1.41</v>
      </c>
      <c r="E20" s="78">
        <v>150</v>
      </c>
      <c r="F20" s="78">
        <v>151.89</v>
      </c>
      <c r="G20" s="78">
        <v>1.89</v>
      </c>
      <c r="H20" s="78">
        <v>150</v>
      </c>
      <c r="I20" s="85">
        <f t="shared" si="0"/>
        <v>0.003170200118882437</v>
      </c>
      <c r="J20" s="86">
        <f t="shared" si="1"/>
        <v>0.3404255319148936</v>
      </c>
      <c r="K20" s="87">
        <f t="shared" si="2"/>
        <v>0</v>
      </c>
    </row>
    <row r="21" spans="1:11" ht="15.75" customHeight="1">
      <c r="A21" s="83" t="s">
        <v>56</v>
      </c>
      <c r="B21" s="83" t="s">
        <v>62</v>
      </c>
      <c r="C21" s="78">
        <v>151.39</v>
      </c>
      <c r="D21" s="78">
        <v>1.39</v>
      </c>
      <c r="E21" s="78">
        <v>150</v>
      </c>
      <c r="F21" s="78">
        <v>151.85</v>
      </c>
      <c r="G21" s="78">
        <v>1.85</v>
      </c>
      <c r="H21" s="78">
        <v>150</v>
      </c>
      <c r="I21" s="85">
        <f t="shared" si="0"/>
        <v>0.0030385098091023715</v>
      </c>
      <c r="J21" s="86">
        <f t="shared" si="1"/>
        <v>0.3309352517985613</v>
      </c>
      <c r="K21" s="87">
        <f t="shared" si="2"/>
        <v>0</v>
      </c>
    </row>
    <row r="22" spans="1:11" ht="15.75" customHeight="1">
      <c r="A22" s="83" t="s">
        <v>5</v>
      </c>
      <c r="B22" s="83" t="s">
        <v>10</v>
      </c>
      <c r="C22" s="78">
        <v>1.08</v>
      </c>
      <c r="D22" s="78">
        <v>1.08</v>
      </c>
      <c r="E22" s="78">
        <v>0</v>
      </c>
      <c r="F22" s="78">
        <v>1.52</v>
      </c>
      <c r="G22" s="78">
        <v>1.52</v>
      </c>
      <c r="H22" s="78">
        <v>0</v>
      </c>
      <c r="I22" s="85">
        <f t="shared" si="0"/>
        <v>0.40740740740740733</v>
      </c>
      <c r="J22" s="86">
        <f t="shared" si="1"/>
        <v>0.40740740740740733</v>
      </c>
      <c r="K22" s="87">
        <f t="shared" si="2"/>
        <v>0</v>
      </c>
    </row>
    <row r="23" spans="1:11" ht="18.75" customHeight="1">
      <c r="A23" s="83" t="s">
        <v>71</v>
      </c>
      <c r="B23" s="83" t="s">
        <v>105</v>
      </c>
      <c r="C23" s="78">
        <v>150.31</v>
      </c>
      <c r="D23" s="78">
        <v>0.31</v>
      </c>
      <c r="E23" s="78">
        <v>150</v>
      </c>
      <c r="F23" s="78">
        <v>150.33</v>
      </c>
      <c r="G23" s="78">
        <v>0.33</v>
      </c>
      <c r="H23" s="78">
        <v>150</v>
      </c>
      <c r="I23" s="85">
        <f t="shared" si="0"/>
        <v>0.00013305834608482624</v>
      </c>
      <c r="J23" s="86">
        <f t="shared" si="1"/>
        <v>0.06451612903225812</v>
      </c>
      <c r="K23" s="87">
        <f t="shared" si="2"/>
        <v>0</v>
      </c>
    </row>
    <row r="24" spans="1:11" ht="15.75" customHeight="1">
      <c r="A24" s="83" t="s">
        <v>114</v>
      </c>
      <c r="B24" s="83" t="s">
        <v>51</v>
      </c>
      <c r="C24" s="78">
        <v>0.02</v>
      </c>
      <c r="D24" s="78">
        <v>0.02</v>
      </c>
      <c r="E24" s="78">
        <v>0</v>
      </c>
      <c r="F24" s="78">
        <v>0.04</v>
      </c>
      <c r="G24" s="78">
        <v>0.04</v>
      </c>
      <c r="H24" s="78">
        <v>0</v>
      </c>
      <c r="I24" s="85">
        <f t="shared" si="0"/>
        <v>1</v>
      </c>
      <c r="J24" s="86">
        <f t="shared" si="1"/>
        <v>1</v>
      </c>
      <c r="K24" s="87">
        <f t="shared" si="2"/>
        <v>0</v>
      </c>
    </row>
    <row r="25" spans="1:11" ht="18.75" customHeight="1">
      <c r="A25" s="83" t="s">
        <v>71</v>
      </c>
      <c r="B25" s="83" t="s">
        <v>92</v>
      </c>
      <c r="C25" s="78">
        <v>0.02</v>
      </c>
      <c r="D25" s="78">
        <v>0.02</v>
      </c>
      <c r="E25" s="78">
        <v>0</v>
      </c>
      <c r="F25" s="78">
        <v>0.04</v>
      </c>
      <c r="G25" s="78">
        <v>0.04</v>
      </c>
      <c r="H25" s="78">
        <v>0</v>
      </c>
      <c r="I25" s="85">
        <f t="shared" si="0"/>
        <v>1</v>
      </c>
      <c r="J25" s="86">
        <f t="shared" si="1"/>
        <v>1</v>
      </c>
      <c r="K25" s="87">
        <f t="shared" si="2"/>
        <v>0</v>
      </c>
    </row>
    <row r="26" spans="1:11" ht="15.75" customHeight="1">
      <c r="A26" s="83" t="s">
        <v>50</v>
      </c>
      <c r="B26" s="83" t="s">
        <v>106</v>
      </c>
      <c r="C26" s="78">
        <v>6.49</v>
      </c>
      <c r="D26" s="78">
        <v>6.49</v>
      </c>
      <c r="E26" s="78">
        <v>0</v>
      </c>
      <c r="F26" s="78">
        <v>8.47</v>
      </c>
      <c r="G26" s="78">
        <v>8.47</v>
      </c>
      <c r="H26" s="78">
        <v>0</v>
      </c>
      <c r="I26" s="85">
        <f t="shared" si="0"/>
        <v>0.30508474576271194</v>
      </c>
      <c r="J26" s="86">
        <f t="shared" si="1"/>
        <v>0.30508474576271194</v>
      </c>
      <c r="K26" s="87">
        <f t="shared" si="2"/>
        <v>0</v>
      </c>
    </row>
    <row r="27" spans="1:11" ht="15.75" customHeight="1">
      <c r="A27" s="83" t="s">
        <v>15</v>
      </c>
      <c r="B27" s="83" t="s">
        <v>19</v>
      </c>
      <c r="C27" s="78">
        <v>6.49</v>
      </c>
      <c r="D27" s="78">
        <v>6.49</v>
      </c>
      <c r="E27" s="78">
        <v>0</v>
      </c>
      <c r="F27" s="78">
        <v>8.47</v>
      </c>
      <c r="G27" s="78">
        <v>8.47</v>
      </c>
      <c r="H27" s="78">
        <v>0</v>
      </c>
      <c r="I27" s="85">
        <f t="shared" si="0"/>
        <v>0.30508474576271194</v>
      </c>
      <c r="J27" s="86">
        <f t="shared" si="1"/>
        <v>0.30508474576271194</v>
      </c>
      <c r="K27" s="87">
        <f t="shared" si="2"/>
        <v>0</v>
      </c>
    </row>
    <row r="28" spans="1:11" ht="15.75" customHeight="1">
      <c r="A28" s="83" t="s">
        <v>46</v>
      </c>
      <c r="B28" s="83" t="s">
        <v>124</v>
      </c>
      <c r="C28" s="78">
        <v>1.99</v>
      </c>
      <c r="D28" s="78">
        <v>1.99</v>
      </c>
      <c r="E28" s="78">
        <v>0</v>
      </c>
      <c r="F28" s="78">
        <v>2.8</v>
      </c>
      <c r="G28" s="78">
        <v>2.8</v>
      </c>
      <c r="H28" s="78">
        <v>0</v>
      </c>
      <c r="I28" s="85">
        <f t="shared" si="0"/>
        <v>0.4070351758793969</v>
      </c>
      <c r="J28" s="86">
        <f t="shared" si="1"/>
        <v>0.4070351758793969</v>
      </c>
      <c r="K28" s="87">
        <f t="shared" si="2"/>
        <v>0</v>
      </c>
    </row>
    <row r="29" spans="1:11" ht="15.75" customHeight="1">
      <c r="A29" s="83" t="s">
        <v>5</v>
      </c>
      <c r="B29" s="83" t="s">
        <v>31</v>
      </c>
      <c r="C29" s="78">
        <v>4.5</v>
      </c>
      <c r="D29" s="78">
        <v>4.5</v>
      </c>
      <c r="E29" s="78">
        <v>0</v>
      </c>
      <c r="F29" s="78">
        <v>5.67</v>
      </c>
      <c r="G29" s="78">
        <v>5.67</v>
      </c>
      <c r="H29" s="78">
        <v>0</v>
      </c>
      <c r="I29" s="85">
        <f t="shared" si="0"/>
        <v>0.26</v>
      </c>
      <c r="J29" s="86">
        <f t="shared" si="1"/>
        <v>0.26</v>
      </c>
      <c r="K29" s="87">
        <f t="shared" si="2"/>
        <v>0</v>
      </c>
    </row>
  </sheetData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</cols>
  <sheetData>
    <row r="2" spans="1:4" ht="20.25" customHeight="1">
      <c r="A2" s="84" t="s">
        <v>6</v>
      </c>
      <c r="B2" s="8"/>
      <c r="C2" s="8"/>
      <c r="D2" s="8"/>
    </row>
    <row r="3" spans="2:4" ht="10.5" customHeight="1">
      <c r="B3" s="3"/>
      <c r="D3" s="13" t="s">
        <v>69</v>
      </c>
    </row>
    <row r="4" spans="1:4" ht="23.25" customHeight="1">
      <c r="A4" s="59" t="s">
        <v>49</v>
      </c>
      <c r="B4" s="60"/>
      <c r="C4" s="95" t="s">
        <v>89</v>
      </c>
      <c r="D4" s="93" t="s">
        <v>75</v>
      </c>
    </row>
    <row r="5" spans="1:4" ht="19.5" customHeight="1">
      <c r="A5" s="51" t="s">
        <v>123</v>
      </c>
      <c r="B5" s="64" t="s">
        <v>104</v>
      </c>
      <c r="C5" s="95"/>
      <c r="D5" s="94"/>
    </row>
    <row r="6" spans="1:6" ht="19.5" customHeight="1">
      <c r="A6" s="50" t="s">
        <v>86</v>
      </c>
      <c r="B6" s="50" t="s">
        <v>86</v>
      </c>
      <c r="C6" s="65" t="s">
        <v>86</v>
      </c>
      <c r="D6" s="50" t="s">
        <v>86</v>
      </c>
      <c r="E6" s="10"/>
      <c r="F6" s="10"/>
    </row>
    <row r="7" spans="1:6" ht="15.75" customHeight="1">
      <c r="A7" s="91"/>
      <c r="B7" s="90" t="s">
        <v>28</v>
      </c>
      <c r="C7" s="88">
        <v>144.36</v>
      </c>
      <c r="D7" s="89"/>
      <c r="E7" s="11"/>
      <c r="F7" s="11"/>
    </row>
    <row r="8" spans="1:4" ht="15.75" customHeight="1">
      <c r="A8" s="91" t="s">
        <v>102</v>
      </c>
      <c r="B8" s="90" t="s">
        <v>73</v>
      </c>
      <c r="C8" s="88">
        <v>33.73</v>
      </c>
      <c r="D8" s="89"/>
    </row>
    <row r="9" spans="1:4" ht="15.75" customHeight="1">
      <c r="A9" s="91" t="s">
        <v>8</v>
      </c>
      <c r="B9" s="90" t="s">
        <v>108</v>
      </c>
      <c r="C9" s="88">
        <v>11.72</v>
      </c>
      <c r="D9" s="89"/>
    </row>
    <row r="10" spans="1:4" ht="15.75" customHeight="1">
      <c r="A10" s="91" t="s">
        <v>48</v>
      </c>
      <c r="B10" s="90" t="s">
        <v>68</v>
      </c>
      <c r="C10" s="88">
        <v>1.72</v>
      </c>
      <c r="D10" s="89"/>
    </row>
    <row r="11" spans="1:4" ht="15.75" customHeight="1">
      <c r="A11" s="91" t="s">
        <v>110</v>
      </c>
      <c r="B11" s="90" t="s">
        <v>25</v>
      </c>
      <c r="C11" s="88">
        <v>9.05</v>
      </c>
      <c r="D11" s="89"/>
    </row>
    <row r="12" spans="1:4" ht="15.75" customHeight="1">
      <c r="A12" s="91" t="s">
        <v>84</v>
      </c>
      <c r="B12" s="90" t="s">
        <v>35</v>
      </c>
      <c r="C12" s="88">
        <v>11.24</v>
      </c>
      <c r="D12" s="89"/>
    </row>
    <row r="13" spans="1:4" ht="15.75" customHeight="1">
      <c r="A13" s="91" t="s">
        <v>72</v>
      </c>
      <c r="B13" s="90" t="s">
        <v>87</v>
      </c>
      <c r="C13" s="88">
        <v>1.35</v>
      </c>
      <c r="D13" s="89"/>
    </row>
    <row r="14" spans="1:4" ht="15.75" customHeight="1">
      <c r="A14" s="91" t="s">
        <v>34</v>
      </c>
      <c r="B14" s="90" t="s">
        <v>83</v>
      </c>
      <c r="C14" s="88">
        <v>0.47</v>
      </c>
      <c r="D14" s="89"/>
    </row>
    <row r="15" spans="1:4" ht="15.75" customHeight="1">
      <c r="A15" s="91" t="s">
        <v>122</v>
      </c>
      <c r="B15" s="90" t="s">
        <v>70</v>
      </c>
      <c r="C15" s="88">
        <v>0.03</v>
      </c>
      <c r="D15" s="89"/>
    </row>
    <row r="16" spans="1:4" ht="15.75" customHeight="1">
      <c r="A16" s="91" t="s">
        <v>42</v>
      </c>
      <c r="B16" s="90" t="s">
        <v>64</v>
      </c>
      <c r="C16" s="88">
        <v>0.85</v>
      </c>
      <c r="D16" s="89"/>
    </row>
    <row r="17" spans="1:4" ht="15.75" customHeight="1">
      <c r="A17" s="91" t="s">
        <v>36</v>
      </c>
      <c r="B17" s="90" t="s">
        <v>2</v>
      </c>
      <c r="C17" s="88">
        <v>109.28</v>
      </c>
      <c r="D17" s="89"/>
    </row>
    <row r="18" spans="1:4" ht="15.75" customHeight="1">
      <c r="A18" s="91" t="s">
        <v>57</v>
      </c>
      <c r="B18" s="90" t="s">
        <v>93</v>
      </c>
      <c r="C18" s="88">
        <v>20.64</v>
      </c>
      <c r="D18" s="89"/>
    </row>
    <row r="19" spans="1:4" ht="15.75" customHeight="1">
      <c r="A19" s="91" t="s">
        <v>14</v>
      </c>
      <c r="B19" s="90" t="s">
        <v>38</v>
      </c>
      <c r="C19" s="88">
        <v>73.46</v>
      </c>
      <c r="D19" s="89"/>
    </row>
    <row r="20" spans="1:4" ht="15.75" customHeight="1">
      <c r="A20" s="91" t="s">
        <v>55</v>
      </c>
      <c r="B20" s="90" t="s">
        <v>3</v>
      </c>
      <c r="C20" s="88">
        <v>0.07</v>
      </c>
      <c r="D20" s="89"/>
    </row>
    <row r="21" spans="1:4" ht="15.75" customHeight="1">
      <c r="A21" s="91" t="s">
        <v>24</v>
      </c>
      <c r="B21" s="90" t="s">
        <v>103</v>
      </c>
      <c r="C21" s="88">
        <v>2.8</v>
      </c>
      <c r="D21" s="89"/>
    </row>
    <row r="22" spans="1:4" ht="15.75" customHeight="1">
      <c r="A22" s="91" t="s">
        <v>67</v>
      </c>
      <c r="B22" s="90" t="s">
        <v>58</v>
      </c>
      <c r="C22" s="88">
        <v>5.67</v>
      </c>
      <c r="D22" s="89"/>
    </row>
    <row r="23" spans="1:4" ht="15.75" customHeight="1">
      <c r="A23" s="91" t="s">
        <v>118</v>
      </c>
      <c r="B23" s="90" t="s">
        <v>43</v>
      </c>
      <c r="C23" s="88">
        <v>6.64</v>
      </c>
      <c r="D23" s="89"/>
    </row>
  </sheetData>
  <mergeCells count="2">
    <mergeCell ref="D4:D5"/>
    <mergeCell ref="C4:C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tabSelected="1" workbookViewId="0" topLeftCell="A1">
      <selection activeCell="I7" sqref="I7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</cols>
  <sheetData>
    <row r="1" ht="12.75" customHeight="1">
      <c r="A1" s="3"/>
    </row>
    <row r="2" spans="1:11" ht="20.25" customHeight="1">
      <c r="A2" s="84" t="s">
        <v>54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3:11" ht="10.5" customHeight="1">
      <c r="C3" s="3"/>
      <c r="D3" s="3"/>
      <c r="K3" s="13" t="s">
        <v>69</v>
      </c>
    </row>
    <row r="4" spans="1:11" ht="23.25" customHeight="1">
      <c r="A4" s="59" t="s">
        <v>49</v>
      </c>
      <c r="B4" s="60"/>
      <c r="C4" s="56" t="s">
        <v>98</v>
      </c>
      <c r="D4" s="56"/>
      <c r="E4" s="56"/>
      <c r="F4" s="55" t="s">
        <v>89</v>
      </c>
      <c r="G4" s="57"/>
      <c r="H4" s="12"/>
      <c r="I4" s="12" t="s">
        <v>16</v>
      </c>
      <c r="J4" s="12"/>
      <c r="K4" s="58"/>
    </row>
    <row r="5" spans="1:11" ht="19.5" customHeight="1">
      <c r="A5" s="51" t="s">
        <v>123</v>
      </c>
      <c r="B5" s="54" t="s">
        <v>39</v>
      </c>
      <c r="C5" s="52" t="s">
        <v>28</v>
      </c>
      <c r="D5" s="53" t="s">
        <v>7</v>
      </c>
      <c r="E5" s="52" t="s">
        <v>78</v>
      </c>
      <c r="F5" s="52" t="s">
        <v>28</v>
      </c>
      <c r="G5" s="53" t="s">
        <v>7</v>
      </c>
      <c r="H5" s="52" t="s">
        <v>78</v>
      </c>
      <c r="I5" s="52" t="s">
        <v>28</v>
      </c>
      <c r="J5" s="53" t="s">
        <v>7</v>
      </c>
      <c r="K5" s="61" t="s">
        <v>78</v>
      </c>
    </row>
    <row r="6" spans="1:13" ht="19.5" customHeight="1">
      <c r="A6" s="65" t="s">
        <v>86</v>
      </c>
      <c r="B6" s="50" t="s">
        <v>86</v>
      </c>
      <c r="C6" s="50" t="s">
        <v>86</v>
      </c>
      <c r="D6" s="50" t="s">
        <v>86</v>
      </c>
      <c r="E6" s="65" t="s">
        <v>86</v>
      </c>
      <c r="F6" s="50" t="s">
        <v>86</v>
      </c>
      <c r="G6" s="50" t="s">
        <v>86</v>
      </c>
      <c r="H6" s="50" t="s">
        <v>86</v>
      </c>
      <c r="I6" s="50" t="s">
        <v>86</v>
      </c>
      <c r="J6" s="50" t="s">
        <v>86</v>
      </c>
      <c r="K6" s="50" t="s">
        <v>86</v>
      </c>
      <c r="L6" s="10"/>
      <c r="M6" s="10"/>
    </row>
    <row r="7" spans="1:13" ht="15.75" customHeight="1">
      <c r="A7" s="83"/>
      <c r="B7" s="83"/>
      <c r="C7" s="78"/>
      <c r="D7" s="78"/>
      <c r="E7" s="78"/>
      <c r="F7" s="78"/>
      <c r="G7" s="78"/>
      <c r="H7" s="78"/>
      <c r="I7" s="85">
        <f>IF(C7&gt;0,(F7-C7)/C7,0)</f>
        <v>0</v>
      </c>
      <c r="J7" s="86">
        <f>IF(D7&gt;0,(G7-D7)/D7,0)</f>
        <v>0</v>
      </c>
      <c r="K7" s="87">
        <f>IF(E7&gt;0,(H7-E7)/E7,0)</f>
        <v>0</v>
      </c>
      <c r="L7" s="11"/>
      <c r="M7" s="11"/>
    </row>
    <row r="8" spans="2:11" ht="9.75" customHeight="1">
      <c r="B8" s="3"/>
      <c r="C8" s="3"/>
      <c r="D8" s="3"/>
      <c r="E8" s="3"/>
      <c r="F8" s="3"/>
      <c r="G8" s="3"/>
      <c r="H8" s="3"/>
      <c r="I8" s="3"/>
      <c r="J8" s="3"/>
      <c r="K8" s="3"/>
    </row>
    <row r="9" spans="2:11" ht="9.75" customHeight="1">
      <c r="B9" s="3"/>
      <c r="C9" s="3"/>
      <c r="D9" s="3"/>
      <c r="E9" s="3"/>
      <c r="F9" s="3"/>
      <c r="G9" s="3"/>
      <c r="H9" s="3"/>
      <c r="I9" s="3"/>
      <c r="J9" s="3"/>
      <c r="K9" s="3"/>
    </row>
    <row r="10" spans="3:11" ht="9.75" customHeight="1">
      <c r="C10" s="3"/>
      <c r="D10" s="3"/>
      <c r="E10" s="3"/>
      <c r="F10" s="3"/>
      <c r="G10" s="3"/>
      <c r="H10" s="3"/>
      <c r="I10" s="3"/>
      <c r="J10" s="3"/>
      <c r="K10" s="3"/>
    </row>
    <row r="11" spans="2:11" ht="9.75" customHeight="1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9.75" customHeight="1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9.75" customHeight="1">
      <c r="B13" s="3"/>
      <c r="C13" s="3"/>
      <c r="D13" s="3"/>
      <c r="I13" s="3"/>
      <c r="J13" s="3"/>
      <c r="K13" s="3"/>
    </row>
    <row r="14" spans="3:11" ht="9.75" customHeight="1">
      <c r="C14" s="3"/>
      <c r="D14" s="3"/>
      <c r="G14" s="3"/>
      <c r="H14" s="3"/>
      <c r="I14" s="3"/>
      <c r="J14" s="3"/>
      <c r="K14" s="3"/>
    </row>
    <row r="15" spans="4:10" ht="9.75" customHeight="1">
      <c r="D15" s="3"/>
      <c r="G15" s="3"/>
      <c r="H15" s="3"/>
      <c r="I15" s="3"/>
      <c r="J15" s="3"/>
    </row>
    <row r="16" ht="9.75" customHeight="1">
      <c r="D16" s="3"/>
    </row>
    <row r="17" ht="9.75" customHeight="1">
      <c r="D17" s="3"/>
    </row>
  </sheetData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dcterms:created xsi:type="dcterms:W3CDTF">2016-11-22T08:06:32Z</dcterms:created>
  <dcterms:modified xsi:type="dcterms:W3CDTF">2016-11-22T08:06:32Z</dcterms:modified>
  <cp:category/>
  <cp:version/>
  <cp:contentType/>
  <cp:contentStatus/>
</cp:coreProperties>
</file>