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4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</sheets>
  <definedNames>
    <definedName name="_xlnm.Print_Area" localSheetId="0">$A$1:$C$7</definedName>
    <definedName name="_xlnm.Print_Area" localSheetId="1">$A$1:$E$24</definedName>
    <definedName name="_xlnm.Print_Area" localSheetId="2">$A$1:$K$13</definedName>
    <definedName name="_xlnm.Print_Area" localSheetId="3">$A$1:$W$17</definedName>
    <definedName name="_xlnm.Print_Area" localSheetId="4">$A$1:$K$6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<sst xmlns="http://schemas.openxmlformats.org/spreadsheetml/2006/main" count="211" uniqueCount="88">
  <si>
    <t>收入</t>
  </si>
  <si>
    <t>其他支出</t>
  </si>
  <si>
    <t>对个人和家庭的补助</t>
  </si>
  <si>
    <t xml:space="preserve">    02</t>
  </si>
  <si>
    <t>基本支出</t>
  </si>
  <si>
    <t>国防支出</t>
  </si>
  <si>
    <t>资源勘探信息等支出</t>
  </si>
  <si>
    <t>农林水支出</t>
  </si>
  <si>
    <t xml:space="preserve">  30302</t>
  </si>
  <si>
    <t>2016年比2015年预算数增减%</t>
  </si>
  <si>
    <t>医疗卫生与计划生育支出</t>
  </si>
  <si>
    <t>2016年比2015年增减%</t>
  </si>
  <si>
    <t>一般公共服务支出</t>
  </si>
  <si>
    <t>2015年</t>
  </si>
  <si>
    <t>国有资本经营预算支出</t>
  </si>
  <si>
    <t>本年支出合计</t>
  </si>
  <si>
    <t xml:space="preserve">  社会保障缴费</t>
  </si>
  <si>
    <t>本年收入合计</t>
  </si>
  <si>
    <t>商业服务业等支出</t>
  </si>
  <si>
    <t>合计</t>
  </si>
  <si>
    <t>208</t>
  </si>
  <si>
    <t>粮油物资储备支出</t>
  </si>
  <si>
    <t>援助其他地区支出</t>
  </si>
  <si>
    <t>303</t>
  </si>
  <si>
    <t>债务发行费用支出</t>
  </si>
  <si>
    <t xml:space="preserve">  退休费</t>
  </si>
  <si>
    <t>科目名称</t>
  </si>
  <si>
    <t>科学技术支出</t>
  </si>
  <si>
    <t xml:space="preserve">  30298</t>
  </si>
  <si>
    <t xml:space="preserve">  采暖补贴</t>
  </si>
  <si>
    <t>晋中市工人俱乐部</t>
  </si>
  <si>
    <t>债务还本支出</t>
  </si>
  <si>
    <t>项目</t>
  </si>
  <si>
    <t>晋中市工人俱乐部2016年一般公共预算支出预算表</t>
  </si>
  <si>
    <t>三、纳入专户管理的资金</t>
  </si>
  <si>
    <t>外交支出</t>
  </si>
  <si>
    <t xml:space="preserve">  05</t>
  </si>
  <si>
    <t xml:space="preserve">  30301</t>
  </si>
  <si>
    <t xml:space="preserve">  提租补贴</t>
  </si>
  <si>
    <t>公共安全支出</t>
  </si>
  <si>
    <t>城乡社区支出</t>
  </si>
  <si>
    <t>晋中市工人俱乐部2016年政府性基金预算支出预算表</t>
  </si>
  <si>
    <t>210</t>
  </si>
  <si>
    <t xml:space="preserve">  医疗保障</t>
  </si>
  <si>
    <t>节能环保支出</t>
  </si>
  <si>
    <t xml:space="preserve">  其他商品和服务支出</t>
  </si>
  <si>
    <t>预算数</t>
  </si>
  <si>
    <t xml:space="preserve">  30312</t>
  </si>
  <si>
    <t xml:space="preserve">    事业单位离退休</t>
  </si>
  <si>
    <t>晋中市工人俱乐部2016年预算收支总表</t>
  </si>
  <si>
    <t>单位：万元</t>
  </si>
  <si>
    <t xml:space="preserve">    99</t>
  </si>
  <si>
    <t>302</t>
  </si>
  <si>
    <t>工资福利支出</t>
  </si>
  <si>
    <t>四、其他各项收入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</si>
  <si>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</si>
  <si>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</si>
  <si>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</si>
  <si>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</si>
  <si>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</si>
  <si>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</si>
  <si>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一、公共财政预算</t>
  </si>
  <si>
    <t>**</t>
  </si>
  <si>
    <t>商品和服务支出</t>
  </si>
  <si>
    <t>2016年预算数</t>
  </si>
  <si>
    <t>金融支出</t>
  </si>
  <si>
    <t>社会保障和就业支出</t>
  </si>
  <si>
    <t xml:space="preserve">  离休费</t>
  </si>
  <si>
    <t>粮油物资储备等支出</t>
  </si>
  <si>
    <t>教育支出</t>
  </si>
  <si>
    <t>2015年预算数</t>
  </si>
  <si>
    <t>单位名称</t>
  </si>
  <si>
    <t>301</t>
  </si>
  <si>
    <t>经济科目名称</t>
  </si>
  <si>
    <t xml:space="preserve">    其他医疗保障支出</t>
  </si>
  <si>
    <t>住房保障支出</t>
  </si>
  <si>
    <t>2016年晋中市市直部门预算汇总表</t>
  </si>
  <si>
    <t xml:space="preserve">  30104</t>
  </si>
  <si>
    <t>2016年</t>
  </si>
  <si>
    <t>交通运输支出</t>
  </si>
  <si>
    <t>债务付息支出</t>
  </si>
  <si>
    <t>转移性支出</t>
  </si>
  <si>
    <t>预备费</t>
  </si>
  <si>
    <t xml:space="preserve">  30314</t>
  </si>
  <si>
    <t>晋中市工人俱乐部2016年一般公共预算安排基本支出分经济科目表</t>
  </si>
  <si>
    <t>二、纳入预算管理的政府性基金收入</t>
  </si>
  <si>
    <t>社会保险基金支出</t>
  </si>
  <si>
    <t>科目编码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</si>
</sst>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4" fontId="0" fillId="0" borderId="7" xfId="0" applyNumberFormat="1" applyFont="1" applyFill="1" applyBorder="1" applyAlignment="1" applyProtection="1">
      <alignment horizontal="center" vertical="center" wrapText="1"/>
      <protection/>
    </xf>
    <xf numFmtId="185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5" fontId="0" fillId="0" borderId="4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50</v>
      </c>
    </row>
    <row r="4" spans="1:30" ht="31.5" customHeight="1">
      <c r="A4" s="6" t="s">
        <v>71</v>
      </c>
      <c r="B4" s="6" t="s">
        <v>19</v>
      </c>
      <c r="C4" s="17" t="s">
        <v>12</v>
      </c>
      <c r="D4" s="17" t="s">
        <v>35</v>
      </c>
      <c r="E4" s="17" t="s">
        <v>5</v>
      </c>
      <c r="F4" s="17" t="s">
        <v>39</v>
      </c>
      <c r="G4" s="17" t="s">
        <v>69</v>
      </c>
      <c r="H4" s="17" t="s">
        <v>27</v>
      </c>
      <c r="I4" s="17" t="s">
        <v>57</v>
      </c>
      <c r="J4" s="17" t="s">
        <v>66</v>
      </c>
      <c r="K4" s="17" t="s">
        <v>86</v>
      </c>
      <c r="L4" s="17" t="s">
        <v>10</v>
      </c>
      <c r="M4" s="17" t="s">
        <v>44</v>
      </c>
      <c r="N4" s="17" t="s">
        <v>40</v>
      </c>
      <c r="O4" s="17" t="s">
        <v>7</v>
      </c>
      <c r="P4" s="17" t="s">
        <v>79</v>
      </c>
      <c r="Q4" s="17" t="s">
        <v>6</v>
      </c>
      <c r="R4" s="17" t="s">
        <v>18</v>
      </c>
      <c r="S4" s="17" t="s">
        <v>65</v>
      </c>
      <c r="T4" s="17" t="s">
        <v>22</v>
      </c>
      <c r="U4" s="17" t="s">
        <v>59</v>
      </c>
      <c r="V4" s="17" t="s">
        <v>75</v>
      </c>
      <c r="W4" s="17" t="s">
        <v>68</v>
      </c>
      <c r="X4" s="18" t="s">
        <v>14</v>
      </c>
      <c r="Y4" s="18" t="s">
        <v>82</v>
      </c>
      <c r="Z4" s="18" t="s">
        <v>1</v>
      </c>
      <c r="AA4" s="17" t="s">
        <v>81</v>
      </c>
      <c r="AB4" s="18" t="s">
        <v>31</v>
      </c>
      <c r="AC4" s="62" t="s">
        <v>80</v>
      </c>
      <c r="AD4" s="18" t="s">
        <v>24</v>
      </c>
    </row>
    <row r="5" spans="1:30" ht="13.5" customHeight="1">
      <c r="A5" s="7" t="s">
        <v>62</v>
      </c>
      <c r="B5" s="7" t="s">
        <v>62</v>
      </c>
      <c r="C5" s="7" t="s">
        <v>62</v>
      </c>
      <c r="D5" s="7" t="s">
        <v>62</v>
      </c>
      <c r="E5" s="7" t="s">
        <v>62</v>
      </c>
      <c r="F5" s="7" t="s">
        <v>62</v>
      </c>
      <c r="G5" s="7" t="s">
        <v>62</v>
      </c>
      <c r="H5" s="7" t="s">
        <v>62</v>
      </c>
      <c r="I5" s="7" t="s">
        <v>62</v>
      </c>
      <c r="J5" s="7" t="s">
        <v>62</v>
      </c>
      <c r="K5" s="7" t="s">
        <v>62</v>
      </c>
      <c r="L5" s="7" t="s">
        <v>62</v>
      </c>
      <c r="M5" s="7" t="s">
        <v>62</v>
      </c>
      <c r="N5" s="7" t="s">
        <v>62</v>
      </c>
      <c r="O5" s="7" t="s">
        <v>62</v>
      </c>
      <c r="P5" s="7" t="s">
        <v>62</v>
      </c>
      <c r="Q5" s="7" t="s">
        <v>62</v>
      </c>
      <c r="R5" s="7" t="s">
        <v>62</v>
      </c>
      <c r="S5" s="7" t="s">
        <v>62</v>
      </c>
      <c r="T5" s="7" t="s">
        <v>62</v>
      </c>
      <c r="U5" s="7" t="s">
        <v>62</v>
      </c>
      <c r="V5" s="7" t="s">
        <v>62</v>
      </c>
      <c r="W5" s="7" t="s">
        <v>62</v>
      </c>
      <c r="X5" s="7" t="s">
        <v>62</v>
      </c>
      <c r="Y5" s="7" t="s">
        <v>62</v>
      </c>
      <c r="Z5" s="7" t="s">
        <v>62</v>
      </c>
      <c r="AA5" s="7" t="s">
        <v>62</v>
      </c>
      <c r="AB5" s="7" t="s">
        <v>62</v>
      </c>
      <c r="AC5" s="7" t="s">
        <v>62</v>
      </c>
      <c r="AD5" s="63" t="s">
        <v>62</v>
      </c>
    </row>
    <row r="6" spans="1:30" ht="18.75" customHeight="1">
      <c r="A6" s="79" t="s">
        <v>19</v>
      </c>
      <c r="B6" s="80">
        <v>92.25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92.03</v>
      </c>
      <c r="K6" s="78">
        <v>0</v>
      </c>
      <c r="L6" s="78">
        <v>0.22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8">
        <v>0</v>
      </c>
      <c r="W6" s="78">
        <v>0</v>
      </c>
      <c r="X6" s="78">
        <v>0</v>
      </c>
      <c r="Y6" s="78">
        <v>0</v>
      </c>
      <c r="Z6" s="78">
        <v>0</v>
      </c>
      <c r="AA6" s="78">
        <v>0</v>
      </c>
      <c r="AB6" s="78">
        <v>0</v>
      </c>
      <c r="AC6" s="78">
        <v>0</v>
      </c>
      <c r="AD6" s="78">
        <v>0</v>
      </c>
    </row>
    <row r="7" spans="1:30" ht="18.75" customHeight="1">
      <c r="A7" s="79" t="s">
        <v>30</v>
      </c>
      <c r="B7" s="80">
        <v>92.25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92.03</v>
      </c>
      <c r="K7" s="78">
        <v>0</v>
      </c>
      <c r="L7" s="78">
        <v>0.22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82" t="s">
        <v>49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50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0</v>
      </c>
      <c r="B4" s="27"/>
      <c r="C4" s="27"/>
      <c r="D4" s="27"/>
      <c r="E4" s="29" t="s">
        <v>60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92" t="s">
        <v>32</v>
      </c>
      <c r="B5" s="76" t="s">
        <v>46</v>
      </c>
      <c r="C5" s="75"/>
      <c r="D5" s="30"/>
      <c r="E5" s="92" t="s">
        <v>32</v>
      </c>
      <c r="F5" s="32" t="s">
        <v>46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92"/>
      <c r="B6" s="63" t="s">
        <v>13</v>
      </c>
      <c r="C6" s="66" t="s">
        <v>78</v>
      </c>
      <c r="D6" s="31" t="s">
        <v>11</v>
      </c>
      <c r="E6" s="92"/>
      <c r="F6" s="63" t="s">
        <v>13</v>
      </c>
      <c r="G6" s="66" t="s">
        <v>78</v>
      </c>
      <c r="H6" s="17" t="s">
        <v>11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61</v>
      </c>
      <c r="B7" s="81">
        <v>75.02</v>
      </c>
      <c r="C7" s="81">
        <v>92.25</v>
      </c>
      <c r="D7" s="73">
        <f>IF(B7&gt;0,(C7-B7)/B7,0)</f>
        <v>0.2296720874433485</v>
      </c>
      <c r="E7" s="47" t="s">
        <v>12</v>
      </c>
      <c r="F7" s="78">
        <v>0</v>
      </c>
      <c r="G7" s="78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85</v>
      </c>
      <c r="B8" s="81">
        <v>0</v>
      </c>
      <c r="C8" s="81">
        <v>0</v>
      </c>
      <c r="D8" s="73">
        <f>IF(B8&gt;0,(C8-B8)/B8,0)</f>
        <v>0</v>
      </c>
      <c r="E8" s="47" t="s">
        <v>35</v>
      </c>
      <c r="F8" s="78">
        <v>0</v>
      </c>
      <c r="G8" s="78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34</v>
      </c>
      <c r="B9" s="81">
        <v>0</v>
      </c>
      <c r="C9" s="81">
        <v>0</v>
      </c>
      <c r="D9" s="73">
        <f>IF(B9&gt;0,(C9-B9)/B9,0)</f>
        <v>0</v>
      </c>
      <c r="E9" s="47" t="s">
        <v>5</v>
      </c>
      <c r="F9" s="78">
        <v>0</v>
      </c>
      <c r="G9" s="78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54</v>
      </c>
      <c r="B10" s="81">
        <v>0</v>
      </c>
      <c r="C10" s="81">
        <v>0</v>
      </c>
      <c r="D10" s="73">
        <f>IF(B10&gt;0,(C10-B10)/B10,0)</f>
        <v>0</v>
      </c>
      <c r="E10" s="47" t="s">
        <v>39</v>
      </c>
      <c r="F10" s="78">
        <v>0</v>
      </c>
      <c r="G10" s="78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69</v>
      </c>
      <c r="F11" s="78">
        <v>0</v>
      </c>
      <c r="G11" s="78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27</v>
      </c>
      <c r="F12" s="78">
        <v>0</v>
      </c>
      <c r="G12" s="78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57</v>
      </c>
      <c r="F13" s="78">
        <v>0</v>
      </c>
      <c r="G13" s="78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66</v>
      </c>
      <c r="F14" s="78">
        <v>74.82</v>
      </c>
      <c r="G14" s="78">
        <v>92.03</v>
      </c>
      <c r="H14" s="73">
        <f t="shared" si="0"/>
        <v>0.23001871157444545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86</v>
      </c>
      <c r="F15" s="78">
        <v>0</v>
      </c>
      <c r="G15" s="78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10</v>
      </c>
      <c r="F16" s="78">
        <v>0.2</v>
      </c>
      <c r="G16" s="78">
        <v>0.22</v>
      </c>
      <c r="H16" s="73">
        <f t="shared" si="0"/>
        <v>0.09999999999999995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44</v>
      </c>
      <c r="F17" s="78">
        <v>0</v>
      </c>
      <c r="G17" s="78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40</v>
      </c>
      <c r="F18" s="78">
        <v>0</v>
      </c>
      <c r="G18" s="78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7</v>
      </c>
      <c r="F19" s="78">
        <v>0</v>
      </c>
      <c r="G19" s="78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79</v>
      </c>
      <c r="F20" s="78">
        <v>0</v>
      </c>
      <c r="G20" s="78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6</v>
      </c>
      <c r="F21" s="78">
        <v>0</v>
      </c>
      <c r="G21" s="78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18</v>
      </c>
      <c r="F22" s="78">
        <v>0</v>
      </c>
      <c r="G22" s="78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65</v>
      </c>
      <c r="F23" s="78">
        <v>0</v>
      </c>
      <c r="G23" s="78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22</v>
      </c>
      <c r="F24" s="78">
        <v>0</v>
      </c>
      <c r="G24" s="78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59</v>
      </c>
      <c r="F25" s="78">
        <v>0</v>
      </c>
      <c r="G25" s="78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75</v>
      </c>
      <c r="F26" s="78">
        <v>0</v>
      </c>
      <c r="G26" s="78">
        <v>0</v>
      </c>
      <c r="H26" s="73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21</v>
      </c>
      <c r="F27" s="78">
        <v>0</v>
      </c>
      <c r="G27" s="78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14</v>
      </c>
      <c r="F28" s="78">
        <v>0</v>
      </c>
      <c r="G28" s="78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82</v>
      </c>
      <c r="F29" s="78">
        <v>0</v>
      </c>
      <c r="G29" s="78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1</v>
      </c>
      <c r="F30" s="78">
        <v>0</v>
      </c>
      <c r="G30" s="78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81</v>
      </c>
      <c r="F31" s="78">
        <v>0</v>
      </c>
      <c r="G31" s="78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31</v>
      </c>
      <c r="F32" s="78">
        <v>0</v>
      </c>
      <c r="G32" s="78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80</v>
      </c>
      <c r="F33" s="78">
        <v>0</v>
      </c>
      <c r="G33" s="78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24</v>
      </c>
      <c r="F34" s="78">
        <v>0</v>
      </c>
      <c r="G34" s="78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17</v>
      </c>
      <c r="B36" s="33">
        <f>SUM(B7:B10)</f>
        <v>75.02</v>
      </c>
      <c r="C36" s="33">
        <f>SUM(C7:C10)</f>
        <v>92.25</v>
      </c>
      <c r="D36" s="74">
        <f>IF(B36&gt;0,(C36-B36)/B36,0)</f>
        <v>0.2296720874433485</v>
      </c>
      <c r="E36" s="47" t="s">
        <v>15</v>
      </c>
      <c r="F36" s="72">
        <f>SUM(F7:F34)</f>
        <v>75.02</v>
      </c>
      <c r="G36" s="72">
        <f>SUM(G7:G34)</f>
        <v>92.25</v>
      </c>
      <c r="H36" s="74">
        <f>IF(F36&gt;0,(G36-F36)/F36,0)</f>
        <v>0.2296720874433485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84" t="s">
        <v>33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50</v>
      </c>
    </row>
    <row r="4" spans="1:11" ht="23.25" customHeight="1">
      <c r="A4" s="59" t="s">
        <v>32</v>
      </c>
      <c r="B4" s="60"/>
      <c r="C4" s="56" t="s">
        <v>70</v>
      </c>
      <c r="D4" s="56"/>
      <c r="E4" s="56"/>
      <c r="F4" s="55" t="s">
        <v>64</v>
      </c>
      <c r="G4" s="57"/>
      <c r="H4" s="12"/>
      <c r="I4" s="12" t="s">
        <v>9</v>
      </c>
      <c r="J4" s="12"/>
      <c r="K4" s="58"/>
    </row>
    <row r="5" spans="1:11" ht="19.5" customHeight="1">
      <c r="A5" s="51" t="s">
        <v>87</v>
      </c>
      <c r="B5" s="54" t="s">
        <v>26</v>
      </c>
      <c r="C5" s="52" t="s">
        <v>19</v>
      </c>
      <c r="D5" s="53" t="s">
        <v>4</v>
      </c>
      <c r="E5" s="52" t="s">
        <v>58</v>
      </c>
      <c r="F5" s="52" t="s">
        <v>19</v>
      </c>
      <c r="G5" s="53" t="s">
        <v>4</v>
      </c>
      <c r="H5" s="52" t="s">
        <v>58</v>
      </c>
      <c r="I5" s="52" t="s">
        <v>19</v>
      </c>
      <c r="J5" s="53" t="s">
        <v>4</v>
      </c>
      <c r="K5" s="61" t="s">
        <v>58</v>
      </c>
    </row>
    <row r="6" spans="1:13" ht="19.5" customHeight="1">
      <c r="A6" s="65" t="s">
        <v>62</v>
      </c>
      <c r="B6" s="50" t="s">
        <v>62</v>
      </c>
      <c r="C6" s="50" t="s">
        <v>62</v>
      </c>
      <c r="D6" s="50" t="s">
        <v>62</v>
      </c>
      <c r="E6" s="65" t="s">
        <v>62</v>
      </c>
      <c r="F6" s="50" t="s">
        <v>62</v>
      </c>
      <c r="G6" s="50" t="s">
        <v>62</v>
      </c>
      <c r="H6" s="50" t="s">
        <v>62</v>
      </c>
      <c r="I6" s="50" t="s">
        <v>62</v>
      </c>
      <c r="J6" s="50" t="s">
        <v>62</v>
      </c>
      <c r="K6" s="50" t="s">
        <v>62</v>
      </c>
      <c r="L6" s="10"/>
      <c r="M6" s="10"/>
    </row>
    <row r="7" spans="1:13" ht="15.75" customHeight="1">
      <c r="A7" s="83"/>
      <c r="B7" s="83" t="s">
        <v>19</v>
      </c>
      <c r="C7" s="78">
        <v>75.02</v>
      </c>
      <c r="D7" s="78">
        <v>75.02</v>
      </c>
      <c r="E7" s="78">
        <v>0</v>
      </c>
      <c r="F7" s="78">
        <v>92.25</v>
      </c>
      <c r="G7" s="78">
        <v>92.25</v>
      </c>
      <c r="H7" s="78">
        <v>0</v>
      </c>
      <c r="I7" s="85">
        <f aca="true" t="shared" si="0" ref="I7:K13">IF(C7&gt;0,(F7-C7)/C7,0)</f>
        <v>0.2296720874433485</v>
      </c>
      <c r="J7" s="86">
        <f t="shared" si="0"/>
        <v>0.2296720874433485</v>
      </c>
      <c r="K7" s="87">
        <f t="shared" si="0"/>
        <v>0</v>
      </c>
      <c r="L7" s="11"/>
      <c r="M7" s="11"/>
    </row>
    <row r="8" spans="1:11" ht="18.75" customHeight="1">
      <c r="A8" s="83" t="s">
        <v>20</v>
      </c>
      <c r="B8" s="83" t="s">
        <v>66</v>
      </c>
      <c r="C8" s="78">
        <v>74.82</v>
      </c>
      <c r="D8" s="78">
        <v>74.82</v>
      </c>
      <c r="E8" s="78">
        <v>0</v>
      </c>
      <c r="F8" s="78">
        <v>92.03</v>
      </c>
      <c r="G8" s="78">
        <v>92.03</v>
      </c>
      <c r="H8" s="78">
        <v>0</v>
      </c>
      <c r="I8" s="85">
        <f t="shared" si="0"/>
        <v>0.23001871157444545</v>
      </c>
      <c r="J8" s="86">
        <f t="shared" si="0"/>
        <v>0.23001871157444545</v>
      </c>
      <c r="K8" s="87">
        <f t="shared" si="0"/>
        <v>0</v>
      </c>
    </row>
    <row r="9" spans="1:11" ht="18.75" customHeight="1">
      <c r="A9" s="83" t="s">
        <v>36</v>
      </c>
      <c r="B9" s="83" t="s">
        <v>56</v>
      </c>
      <c r="C9" s="78">
        <v>74.82</v>
      </c>
      <c r="D9" s="78">
        <v>74.82</v>
      </c>
      <c r="E9" s="78">
        <v>0</v>
      </c>
      <c r="F9" s="78">
        <v>92.03</v>
      </c>
      <c r="G9" s="78">
        <v>92.03</v>
      </c>
      <c r="H9" s="78">
        <v>0</v>
      </c>
      <c r="I9" s="85">
        <f t="shared" si="0"/>
        <v>0.23001871157444545</v>
      </c>
      <c r="J9" s="86">
        <f t="shared" si="0"/>
        <v>0.23001871157444545</v>
      </c>
      <c r="K9" s="87">
        <f t="shared" si="0"/>
        <v>0</v>
      </c>
    </row>
    <row r="10" spans="1:11" ht="18.75" customHeight="1">
      <c r="A10" s="83" t="s">
        <v>3</v>
      </c>
      <c r="B10" s="83" t="s">
        <v>48</v>
      </c>
      <c r="C10" s="78">
        <v>74.82</v>
      </c>
      <c r="D10" s="78">
        <v>74.82</v>
      </c>
      <c r="E10" s="78">
        <v>0</v>
      </c>
      <c r="F10" s="78">
        <v>92.03</v>
      </c>
      <c r="G10" s="78">
        <v>92.03</v>
      </c>
      <c r="H10" s="78">
        <v>0</v>
      </c>
      <c r="I10" s="85">
        <f t="shared" si="0"/>
        <v>0.23001871157444545</v>
      </c>
      <c r="J10" s="86">
        <f t="shared" si="0"/>
        <v>0.23001871157444545</v>
      </c>
      <c r="K10" s="87">
        <f t="shared" si="0"/>
        <v>0</v>
      </c>
    </row>
    <row r="11" spans="1:11" ht="18.75" customHeight="1">
      <c r="A11" s="83" t="s">
        <v>42</v>
      </c>
      <c r="B11" s="83" t="s">
        <v>10</v>
      </c>
      <c r="C11" s="78">
        <v>0.2</v>
      </c>
      <c r="D11" s="78">
        <v>0.2</v>
      </c>
      <c r="E11" s="78">
        <v>0</v>
      </c>
      <c r="F11" s="78">
        <v>0.22</v>
      </c>
      <c r="G11" s="78">
        <v>0.22</v>
      </c>
      <c r="H11" s="78">
        <v>0</v>
      </c>
      <c r="I11" s="85">
        <f t="shared" si="0"/>
        <v>0.09999999999999995</v>
      </c>
      <c r="J11" s="86">
        <f t="shared" si="0"/>
        <v>0.09999999999999995</v>
      </c>
      <c r="K11" s="87">
        <f t="shared" si="0"/>
        <v>0</v>
      </c>
    </row>
    <row r="12" spans="1:11" ht="15.75" customHeight="1">
      <c r="A12" s="83" t="s">
        <v>36</v>
      </c>
      <c r="B12" s="83" t="s">
        <v>43</v>
      </c>
      <c r="C12" s="78">
        <v>0.2</v>
      </c>
      <c r="D12" s="78">
        <v>0.2</v>
      </c>
      <c r="E12" s="78">
        <v>0</v>
      </c>
      <c r="F12" s="78">
        <v>0.22</v>
      </c>
      <c r="G12" s="78">
        <v>0.22</v>
      </c>
      <c r="H12" s="78">
        <v>0</v>
      </c>
      <c r="I12" s="85">
        <f t="shared" si="0"/>
        <v>0.09999999999999995</v>
      </c>
      <c r="J12" s="86">
        <f t="shared" si="0"/>
        <v>0.09999999999999995</v>
      </c>
      <c r="K12" s="87">
        <f t="shared" si="0"/>
        <v>0</v>
      </c>
    </row>
    <row r="13" spans="1:11" ht="18.75" customHeight="1">
      <c r="A13" s="83" t="s">
        <v>51</v>
      </c>
      <c r="B13" s="83" t="s">
        <v>74</v>
      </c>
      <c r="C13" s="78">
        <v>0.2</v>
      </c>
      <c r="D13" s="78">
        <v>0.2</v>
      </c>
      <c r="E13" s="78">
        <v>0</v>
      </c>
      <c r="F13" s="78">
        <v>0.22</v>
      </c>
      <c r="G13" s="78">
        <v>0.22</v>
      </c>
      <c r="H13" s="78">
        <v>0</v>
      </c>
      <c r="I13" s="85">
        <f t="shared" si="0"/>
        <v>0.09999999999999995</v>
      </c>
      <c r="J13" s="86">
        <f t="shared" si="0"/>
        <v>0.09999999999999995</v>
      </c>
      <c r="K13" s="87">
        <f t="shared" si="0"/>
        <v>0</v>
      </c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  <row r="18" ht="9.75" customHeight="1"/>
    <row r="19" ht="9.75" customHeight="1"/>
    <row r="20" ht="9.75" customHeight="1"/>
    <row r="21" ht="12.75" customHeight="1"/>
    <row r="22" ht="9.75" customHeight="1"/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84" t="s">
        <v>84</v>
      </c>
      <c r="B2" s="8"/>
      <c r="C2" s="8"/>
      <c r="D2" s="8"/>
    </row>
    <row r="3" spans="2:4" ht="10.5" customHeight="1">
      <c r="B3" s="3"/>
      <c r="D3" s="13" t="s">
        <v>50</v>
      </c>
    </row>
    <row r="4" spans="1:4" ht="23.25" customHeight="1">
      <c r="A4" s="59" t="s">
        <v>32</v>
      </c>
      <c r="B4" s="60"/>
      <c r="C4" s="95" t="s">
        <v>64</v>
      </c>
      <c r="D4" s="93" t="s">
        <v>55</v>
      </c>
    </row>
    <row r="5" spans="1:4" ht="19.5" customHeight="1">
      <c r="A5" s="51" t="s">
        <v>87</v>
      </c>
      <c r="B5" s="64" t="s">
        <v>73</v>
      </c>
      <c r="C5" s="95"/>
      <c r="D5" s="94"/>
    </row>
    <row r="6" spans="1:6" ht="19.5" customHeight="1">
      <c r="A6" s="50" t="s">
        <v>62</v>
      </c>
      <c r="B6" s="50" t="s">
        <v>62</v>
      </c>
      <c r="C6" s="65" t="s">
        <v>62</v>
      </c>
      <c r="D6" s="50" t="s">
        <v>62</v>
      </c>
      <c r="E6" s="10"/>
      <c r="F6" s="10"/>
    </row>
    <row r="7" spans="1:6" ht="15.75" customHeight="1">
      <c r="A7" s="91"/>
      <c r="B7" s="90" t="s">
        <v>19</v>
      </c>
      <c r="C7" s="88">
        <v>92.25</v>
      </c>
      <c r="D7" s="89"/>
      <c r="E7" s="11"/>
      <c r="F7" s="11"/>
    </row>
    <row r="8" spans="1:4" ht="15.75" customHeight="1">
      <c r="A8" s="91" t="s">
        <v>72</v>
      </c>
      <c r="B8" s="90" t="s">
        <v>53</v>
      </c>
      <c r="C8" s="88">
        <v>0.22</v>
      </c>
      <c r="D8" s="89"/>
    </row>
    <row r="9" spans="1:4" ht="15.75" customHeight="1">
      <c r="A9" s="91" t="s">
        <v>77</v>
      </c>
      <c r="B9" s="90" t="s">
        <v>16</v>
      </c>
      <c r="C9" s="88">
        <v>0.22</v>
      </c>
      <c r="D9" s="89"/>
    </row>
    <row r="10" spans="1:4" ht="15.75" customHeight="1">
      <c r="A10" s="91" t="s">
        <v>52</v>
      </c>
      <c r="B10" s="90" t="s">
        <v>63</v>
      </c>
      <c r="C10" s="88">
        <v>0.52</v>
      </c>
      <c r="D10" s="89"/>
    </row>
    <row r="11" spans="1:4" ht="15.75" customHeight="1">
      <c r="A11" s="91" t="s">
        <v>28</v>
      </c>
      <c r="B11" s="90" t="s">
        <v>45</v>
      </c>
      <c r="C11" s="88">
        <v>0.52</v>
      </c>
      <c r="D11" s="89"/>
    </row>
    <row r="12" spans="1:4" ht="15.75" customHeight="1">
      <c r="A12" s="91" t="s">
        <v>23</v>
      </c>
      <c r="B12" s="90" t="s">
        <v>2</v>
      </c>
      <c r="C12" s="88">
        <v>91.51</v>
      </c>
      <c r="D12" s="89"/>
    </row>
    <row r="13" spans="1:4" ht="15.75" customHeight="1">
      <c r="A13" s="91" t="s">
        <v>37</v>
      </c>
      <c r="B13" s="90" t="s">
        <v>67</v>
      </c>
      <c r="C13" s="88">
        <v>8.29</v>
      </c>
      <c r="D13" s="89"/>
    </row>
    <row r="14" spans="1:4" ht="15.75" customHeight="1">
      <c r="A14" s="91" t="s">
        <v>8</v>
      </c>
      <c r="B14" s="90" t="s">
        <v>25</v>
      </c>
      <c r="C14" s="88">
        <v>73.81</v>
      </c>
      <c r="D14" s="89"/>
    </row>
    <row r="15" spans="1:4" ht="15.75" customHeight="1">
      <c r="A15" s="91" t="s">
        <v>47</v>
      </c>
      <c r="B15" s="90" t="s">
        <v>38</v>
      </c>
      <c r="C15" s="88">
        <v>4.01</v>
      </c>
      <c r="D15" s="89"/>
    </row>
    <row r="16" spans="1:4" ht="15.75" customHeight="1">
      <c r="A16" s="91" t="s">
        <v>83</v>
      </c>
      <c r="B16" s="90" t="s">
        <v>29</v>
      </c>
      <c r="C16" s="88">
        <v>5.4</v>
      </c>
      <c r="D16" s="89"/>
    </row>
    <row r="17" ht="9.75" customHeight="1"/>
  </sheetData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tabSelected="1" workbookViewId="0" topLeftCell="A1">
      <selection activeCell="I7" sqref="I7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84" t="s">
        <v>41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50</v>
      </c>
    </row>
    <row r="4" spans="1:11" ht="23.25" customHeight="1">
      <c r="A4" s="59" t="s">
        <v>32</v>
      </c>
      <c r="B4" s="60"/>
      <c r="C4" s="56" t="s">
        <v>70</v>
      </c>
      <c r="D4" s="56"/>
      <c r="E4" s="56"/>
      <c r="F4" s="55" t="s">
        <v>64</v>
      </c>
      <c r="G4" s="57"/>
      <c r="H4" s="12"/>
      <c r="I4" s="12" t="s">
        <v>9</v>
      </c>
      <c r="J4" s="12"/>
      <c r="K4" s="58"/>
    </row>
    <row r="5" spans="1:11" ht="19.5" customHeight="1">
      <c r="A5" s="51" t="s">
        <v>87</v>
      </c>
      <c r="B5" s="54" t="s">
        <v>26</v>
      </c>
      <c r="C5" s="52" t="s">
        <v>19</v>
      </c>
      <c r="D5" s="53" t="s">
        <v>4</v>
      </c>
      <c r="E5" s="52" t="s">
        <v>58</v>
      </c>
      <c r="F5" s="52" t="s">
        <v>19</v>
      </c>
      <c r="G5" s="53" t="s">
        <v>4</v>
      </c>
      <c r="H5" s="52" t="s">
        <v>58</v>
      </c>
      <c r="I5" s="52" t="s">
        <v>19</v>
      </c>
      <c r="J5" s="53" t="s">
        <v>4</v>
      </c>
      <c r="K5" s="61" t="s">
        <v>58</v>
      </c>
    </row>
    <row r="6" spans="1:13" ht="19.5" customHeight="1">
      <c r="A6" s="65" t="s">
        <v>62</v>
      </c>
      <c r="B6" s="50" t="s">
        <v>62</v>
      </c>
      <c r="C6" s="50" t="s">
        <v>62</v>
      </c>
      <c r="D6" s="50" t="s">
        <v>62</v>
      </c>
      <c r="E6" s="65" t="s">
        <v>62</v>
      </c>
      <c r="F6" s="50" t="s">
        <v>62</v>
      </c>
      <c r="G6" s="50" t="s">
        <v>62</v>
      </c>
      <c r="H6" s="50" t="s">
        <v>62</v>
      </c>
      <c r="I6" s="50" t="s">
        <v>62</v>
      </c>
      <c r="J6" s="50" t="s">
        <v>62</v>
      </c>
      <c r="K6" s="50" t="s">
        <v>62</v>
      </c>
      <c r="L6" s="10"/>
      <c r="M6" s="10"/>
    </row>
    <row r="7" spans="1:13" ht="15.75" customHeight="1">
      <c r="A7" s="83"/>
      <c r="B7" s="83"/>
      <c r="C7" s="78"/>
      <c r="D7" s="78"/>
      <c r="E7" s="78"/>
      <c r="F7" s="78"/>
      <c r="G7" s="78"/>
      <c r="H7" s="78"/>
      <c r="I7" s="85">
        <f>IF(C7&gt;0,(F7-C7)/C7,0)</f>
        <v>0</v>
      </c>
      <c r="J7" s="86">
        <f>IF(D7&gt;0,(G7-D7)/D7,0)</f>
        <v>0</v>
      </c>
      <c r="K7" s="87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2016-11-22T08:06:58Z</dcterms:created>
  <dcterms:modified xsi:type="dcterms:W3CDTF">2016-11-22T08:06:58Z</dcterms:modified>
  <cp:category/>
  <cp:version/>
  <cp:contentType/>
  <cp:contentStatus/>
</cp:coreProperties>
</file>