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8808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<sst xmlns="http://schemas.openxmlformats.org/spreadsheetml/2006/main" count="343" uniqueCount="150">
  <si>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</si>
  <si>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</si>
  <si>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</si>
  <si>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</si>
  <si>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</si>
  <si>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</si>
  <si>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</si>
  <si>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</si>
  <si>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</si>
  <si>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</si>
  <si>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</si>
  <si>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</si>
  <si>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</si>
  <si>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住房保障支出</t>
  </si>
  <si>
    <t>债务发行费用支出</t>
  </si>
  <si>
    <t>**</t>
  </si>
  <si>
    <t>晋中市市政工程管理中心</t>
  </si>
  <si>
    <t>晋中市市政工程管理中心2018年预算收支总表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</si>
  <si>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</si>
  <si>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</si>
  <si>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</si>
  <si>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</si>
  <si>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</si>
  <si>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</si>
  <si>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</si>
  <si>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</si>
  <si>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</si>
  <si>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</si>
  <si>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</si>
  <si>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</si>
  <si>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</si>
  <si>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</si>
  <si>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晋中市市政工程管理中心2018年财政拨款收支总表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</si>
  <si>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</si>
  <si>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</si>
  <si>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</si>
  <si>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</si>
  <si>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</si>
  <si>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</si>
  <si>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晋中市市政工程管理中心2018年部门预算收入总表</t>
  </si>
  <si>
    <t>政府性基金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</si>
  <si>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</si>
  <si>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</si>
  <si>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</si>
  <si>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</si>
  <si>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</si>
  <si>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</si>
  <si>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</si>
  <si>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</si>
  <si>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</si>
  <si>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</si>
  <si>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</si>
  <si>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</si>
  <si>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</si>
  <si>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</si>
  <si>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</si>
  <si>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</si>
  <si>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</si>
  <si>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</si>
  <si>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</si>
  <si>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</si>
  <si>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</si>
  <si>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</si>
  <si>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</si>
  <si>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</si>
  <si>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</si>
  <si>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</si>
  <si>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</si>
  <si>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</si>
  <si>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</si>
  <si>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</si>
  <si>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</si>
  <si>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</si>
  <si>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城市基础设施配套费及对应专项债务收入安排的支出</t>
  </si>
  <si>
    <t xml:space="preserve">    2121301</t>
  </si>
  <si>
    <t xml:space="preserve">    城市公共设施（城市基础设施配套费安排的支出）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</si>
  <si>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</si>
  <si>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</si>
  <si>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</si>
  <si>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</si>
  <si>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</si>
  <si>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</si>
  <si>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</si>
  <si>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晋中市市政工程管理中心2018年部门预算支出总表</t>
  </si>
  <si>
    <t>基本支出</t>
  </si>
  <si>
    <t>项目支出</t>
  </si>
  <si>
    <t>晋中市市政工程管理中心2018年一般公共预算支出预算表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</si>
  <si>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</si>
  <si>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</si>
  <si>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</si>
  <si>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</si>
  <si>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</si>
  <si>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</si>
  <si>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</si>
  <si>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</si>
  <si>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</si>
  <si>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</si>
  <si>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03</t>
  </si>
  <si>
    <t xml:space="preserve">  02</t>
  </si>
  <si>
    <t xml:space="preserve">    01</t>
  </si>
  <si>
    <t>晋中市市政工程管理中心2018年一般公共预算安排基本支出分经济科目表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</si>
  <si>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</si>
  <si>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</si>
  <si>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</si>
  <si>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</si>
  <si>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</si>
  <si>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</si>
  <si>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</si>
  <si>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</si>
  <si>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</si>
  <si>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</si>
  <si>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</si>
  <si>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</si>
  <si>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</si>
  <si>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</si>
  <si>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</si>
  <si>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</si>
  <si>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</si>
  <si>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</si>
  <si>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</si>
  <si>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</si>
  <si>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</si>
  <si>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</si>
  <si>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</si>
  <si>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</si>
  <si>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</si>
  <si>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</si>
  <si>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</si>
  <si>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</si>
  <si>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</si>
  <si>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</si>
  <si>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</si>
  <si>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</si>
  <si>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晋中市市政工程管理中心2018年政府性基金预算支出预算表</t>
  </si>
  <si>
    <t xml:space="preserve">  08</t>
  </si>
  <si>
    <t xml:space="preserve">    03</t>
  </si>
  <si>
    <t xml:space="preserve">  13</t>
  </si>
  <si>
    <t>晋中市市政工程管理中心2018年“三公”经费预算表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</si>
  <si>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</si>
  <si>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</si>
  <si>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</si>
  <si>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</si>
  <si>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</si>
  <si>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</si>
  <si>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</si>
  <si>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 xml:space="preserve">     单位：万元</t>
  </si>
  <si>
    <t>单位：万元</t>
  </si>
  <si>
    <t xml:space="preserve">                单位：万元</t>
  </si>
  <si>
    <t xml:space="preserve">      单位：万元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</si>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</sst>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5.00390625" style="0" customWidth="1"/>
    <col min="2" max="6" width="16.7109375" style="0" customWidth="1"/>
  </cols>
  <sheetData>
    <row r="2" spans="1:6" ht="30">
      <c r="A2" s="3" t="s">
        <v>0</v>
      </c>
      <c r="B2" s="3"/>
      <c r="C2" s="3"/>
      <c r="D2" s="3"/>
      <c r="E2" s="3"/>
      <c r="F2" s="3"/>
    </row>
    <row r="3" spans="1:6" ht="14.25">
      <c r="A3" s="4" t="s">
        <v>145</v>
      </c>
      <c r="B3" s="4"/>
      <c r="C3" s="4"/>
      <c r="D3" s="4"/>
      <c r="E3" s="4"/>
      <c r="F3" s="4"/>
    </row>
    <row r="4" spans="1:6" ht="21.75" customHeight="1">
      <c r="A4" s="1" t="s">
        <v>2</v>
      </c>
      <c r="B4" s="1" t="s">
        <v>3</v>
      </c>
      <c r="C4" s="1" t="s">
        <v>8</v>
      </c>
      <c r="D4" s="1" t="s">
        <v>10</v>
      </c>
      <c r="E4" s="1" t="s">
        <v>12</v>
      </c>
      <c r="F4" s="1" t="s">
        <v>13</v>
      </c>
    </row>
    <row r="5" spans="1:6" ht="21.75" customHeight="1">
      <c r="A5" s="1" t="s">
        <v>15</v>
      </c>
      <c r="B5" s="1" t="s">
        <v>15</v>
      </c>
      <c r="C5" s="1" t="s">
        <v>15</v>
      </c>
      <c r="D5" s="1" t="s">
        <v>15</v>
      </c>
      <c r="E5" s="1" t="s">
        <v>15</v>
      </c>
      <c r="F5" s="1" t="s">
        <v>15</v>
      </c>
    </row>
    <row r="6" spans="1:6" ht="21.75" customHeight="1">
      <c r="A6" s="1" t="s">
        <v>3</v>
      </c>
      <c r="B6" s="1">
        <v>13847.14</v>
      </c>
      <c r="C6" s="1">
        <v>193.11</v>
      </c>
      <c r="D6" s="1">
        <v>4.51</v>
      </c>
      <c r="E6" s="1">
        <v>13638.9</v>
      </c>
      <c r="F6" s="1">
        <v>10.62</v>
      </c>
    </row>
    <row r="7" spans="1:6" ht="21.75" customHeight="1">
      <c r="A7" s="1" t="s">
        <v>16</v>
      </c>
      <c r="B7" s="1">
        <v>13847.14</v>
      </c>
      <c r="C7" s="1">
        <v>193.11</v>
      </c>
      <c r="D7" s="1">
        <v>4.51</v>
      </c>
      <c r="E7" s="1">
        <v>13638.9</v>
      </c>
      <c r="F7" s="1">
        <v>10.62</v>
      </c>
    </row>
    <row r="8" spans="1:6" ht="21.75" customHeight="1">
      <c r="A8" s="1"/>
      <c r="B8" s="1"/>
      <c r="C8" s="1"/>
      <c r="D8" s="1"/>
      <c r="E8" s="1"/>
      <c r="F8" s="1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23.00390625" style="0" customWidth="1"/>
    <col min="3" max="3" width="10.28125" style="0" customWidth="1"/>
    <col min="4" max="4" width="21.140625" style="0" customWidth="1"/>
    <col min="5" max="5" width="23.140625" style="0" customWidth="1"/>
    <col min="6" max="6" width="9.8515625" style="0" customWidth="1"/>
    <col min="7" max="7" width="9.421875" style="0" customWidth="1"/>
    <col min="8" max="8" width="21.57421875" style="0" bestFit="1" customWidth="1"/>
  </cols>
  <sheetData>
    <row r="2" spans="1:8" ht="27.75">
      <c r="A2" s="5" t="s">
        <v>17</v>
      </c>
      <c r="B2" s="5"/>
      <c r="C2" s="5"/>
      <c r="D2" s="5"/>
      <c r="E2" s="5"/>
      <c r="F2" s="5"/>
      <c r="G2" s="5"/>
      <c r="H2" s="5"/>
    </row>
    <row r="3" ht="14.25">
      <c r="H3" t="s">
        <v>1</v>
      </c>
    </row>
    <row r="4" spans="1:8" ht="14.25">
      <c r="A4" s="1" t="s">
        <v>18</v>
      </c>
      <c r="B4" s="1"/>
      <c r="C4" s="1"/>
      <c r="D4" s="1"/>
      <c r="E4" s="1" t="s">
        <v>19</v>
      </c>
      <c r="F4" s="1"/>
      <c r="G4" s="1"/>
      <c r="H4" s="1"/>
    </row>
    <row r="5" spans="1:8" ht="14.25">
      <c r="A5" s="1" t="s">
        <v>20</v>
      </c>
      <c r="B5" s="1" t="s">
        <v>21</v>
      </c>
      <c r="C5" s="1"/>
      <c r="D5" s="1"/>
      <c r="E5" s="1" t="s">
        <v>20</v>
      </c>
      <c r="F5" s="1" t="s">
        <v>21</v>
      </c>
      <c r="G5" s="1"/>
      <c r="H5" s="1"/>
    </row>
    <row r="6" spans="1:8" ht="14.25">
      <c r="A6" s="1"/>
      <c r="B6" s="1" t="s">
        <v>22</v>
      </c>
      <c r="C6" s="1" t="s">
        <v>23</v>
      </c>
      <c r="D6" s="1" t="s">
        <v>24</v>
      </c>
      <c r="E6" s="1"/>
      <c r="F6" s="1" t="s">
        <v>22</v>
      </c>
      <c r="G6" s="1" t="s">
        <v>23</v>
      </c>
      <c r="H6" s="1" t="s">
        <v>24</v>
      </c>
    </row>
    <row r="7" spans="1:8" ht="14.25">
      <c r="A7" s="1" t="s">
        <v>25</v>
      </c>
      <c r="B7" s="1">
        <v>2321.46</v>
      </c>
      <c r="C7" s="1">
        <v>3077.76</v>
      </c>
      <c r="D7" s="1">
        <f>IF(B7&gt;0,(C7-B7)/B7,0)</f>
        <v>0.32578635858468385</v>
      </c>
      <c r="E7" s="1" t="s">
        <v>4</v>
      </c>
      <c r="F7" s="1">
        <v>0</v>
      </c>
      <c r="G7" s="1">
        <v>0</v>
      </c>
      <c r="H7" s="1">
        <f aca="true" t="shared" si="0" ref="H7:H18">IF(F7&gt;0,(G7-F7)/F7,0)</f>
        <v>0</v>
      </c>
    </row>
    <row r="8" spans="1:8" ht="28.5">
      <c r="A8" s="2" t="s">
        <v>26</v>
      </c>
      <c r="B8" s="1">
        <v>14378.92</v>
      </c>
      <c r="C8" s="1">
        <v>10769.38</v>
      </c>
      <c r="D8" s="1">
        <f>IF(B8&gt;0,(C8-B8)/B8,0)</f>
        <v>-0.25102997999849785</v>
      </c>
      <c r="E8" s="1" t="s">
        <v>5</v>
      </c>
      <c r="F8" s="1">
        <v>0</v>
      </c>
      <c r="G8" s="1">
        <v>0</v>
      </c>
      <c r="H8" s="1">
        <f t="shared" si="0"/>
        <v>0</v>
      </c>
    </row>
    <row r="9" spans="1:8" ht="14.25">
      <c r="A9" s="1" t="s">
        <v>27</v>
      </c>
      <c r="B9" s="1">
        <v>0</v>
      </c>
      <c r="C9" s="1">
        <v>0</v>
      </c>
      <c r="D9" s="1">
        <f>IF(B9&gt;0,(C9-B9)/B9,0)</f>
        <v>0</v>
      </c>
      <c r="E9" s="1" t="s">
        <v>6</v>
      </c>
      <c r="F9" s="1">
        <v>0</v>
      </c>
      <c r="G9" s="1">
        <v>0</v>
      </c>
      <c r="H9" s="1">
        <f t="shared" si="0"/>
        <v>0</v>
      </c>
    </row>
    <row r="10" spans="1:8" ht="14.25">
      <c r="A10" s="1" t="s">
        <v>28</v>
      </c>
      <c r="B10" s="1">
        <v>0</v>
      </c>
      <c r="C10" s="1">
        <v>0</v>
      </c>
      <c r="D10" s="1">
        <f>IF(B10&gt;0,(C10-B10)/B10,0)</f>
        <v>0</v>
      </c>
      <c r="E10" s="1" t="s">
        <v>7</v>
      </c>
      <c r="F10" s="1">
        <v>0</v>
      </c>
      <c r="G10" s="1">
        <v>0</v>
      </c>
      <c r="H10" s="1">
        <f t="shared" si="0"/>
        <v>0</v>
      </c>
    </row>
    <row r="11" spans="1:8" ht="14.25">
      <c r="A11" s="1"/>
      <c r="B11" s="1"/>
      <c r="C11" s="1"/>
      <c r="D11" s="1"/>
      <c r="E11" s="1" t="s">
        <v>8</v>
      </c>
      <c r="F11" s="1">
        <v>0</v>
      </c>
      <c r="G11" s="1">
        <v>193.11</v>
      </c>
      <c r="H11" s="1">
        <f t="shared" si="0"/>
        <v>0</v>
      </c>
    </row>
    <row r="12" spans="1:8" ht="14.25">
      <c r="A12" s="1"/>
      <c r="B12" s="1"/>
      <c r="C12" s="1"/>
      <c r="D12" s="1"/>
      <c r="E12" s="1" t="s">
        <v>9</v>
      </c>
      <c r="F12" s="1">
        <v>0</v>
      </c>
      <c r="G12" s="1">
        <v>0</v>
      </c>
      <c r="H12" s="1">
        <f t="shared" si="0"/>
        <v>0</v>
      </c>
    </row>
    <row r="13" spans="1:8" ht="14.25">
      <c r="A13" s="1"/>
      <c r="B13" s="1"/>
      <c r="C13" s="1"/>
      <c r="D13" s="1"/>
      <c r="E13" s="1" t="s">
        <v>10</v>
      </c>
      <c r="F13" s="1">
        <v>0</v>
      </c>
      <c r="G13" s="1">
        <v>4.51</v>
      </c>
      <c r="H13" s="1">
        <f t="shared" si="0"/>
        <v>0</v>
      </c>
    </row>
    <row r="14" spans="1:8" ht="14.25">
      <c r="A14" s="1"/>
      <c r="B14" s="1"/>
      <c r="C14" s="1"/>
      <c r="D14" s="1"/>
      <c r="E14" s="1" t="s">
        <v>11</v>
      </c>
      <c r="F14" s="1">
        <v>0</v>
      </c>
      <c r="G14" s="1">
        <v>0</v>
      </c>
      <c r="H14" s="1">
        <f t="shared" si="0"/>
        <v>0</v>
      </c>
    </row>
    <row r="15" spans="1:8" ht="14.25">
      <c r="A15" s="1"/>
      <c r="B15" s="1"/>
      <c r="C15" s="1"/>
      <c r="D15" s="1"/>
      <c r="E15" s="1" t="s">
        <v>12</v>
      </c>
      <c r="F15" s="1">
        <v>16700.38</v>
      </c>
      <c r="G15" s="1">
        <v>13638.9</v>
      </c>
      <c r="H15" s="1">
        <f t="shared" si="0"/>
        <v>-0.1833179843811938</v>
      </c>
    </row>
    <row r="16" spans="1:8" ht="14.25">
      <c r="A16" s="1"/>
      <c r="B16" s="1"/>
      <c r="C16" s="1"/>
      <c r="D16" s="1"/>
      <c r="E16" s="1" t="s">
        <v>13</v>
      </c>
      <c r="F16" s="1">
        <v>0</v>
      </c>
      <c r="G16" s="1">
        <v>10.62</v>
      </c>
      <c r="H16" s="1">
        <f t="shared" si="0"/>
        <v>0</v>
      </c>
    </row>
    <row r="17" spans="1:8" ht="14.25">
      <c r="A17" s="1"/>
      <c r="B17" s="1"/>
      <c r="C17" s="1"/>
      <c r="D17" s="1"/>
      <c r="E17" s="1" t="s">
        <v>29</v>
      </c>
      <c r="F17" s="1">
        <v>0</v>
      </c>
      <c r="G17" s="1">
        <v>0</v>
      </c>
      <c r="H17" s="1">
        <f t="shared" si="0"/>
        <v>0</v>
      </c>
    </row>
    <row r="18" spans="1:8" ht="14.25">
      <c r="A18" s="1"/>
      <c r="B18" s="1"/>
      <c r="C18" s="1"/>
      <c r="D18" s="1"/>
      <c r="E18" s="1" t="s">
        <v>14</v>
      </c>
      <c r="F18" s="1">
        <v>0</v>
      </c>
      <c r="G18" s="1">
        <v>0</v>
      </c>
      <c r="H18" s="1">
        <f t="shared" si="0"/>
        <v>0</v>
      </c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 t="s">
        <v>30</v>
      </c>
      <c r="B20" s="1">
        <f>SUM(B7:B10)</f>
        <v>16700.38</v>
      </c>
      <c r="C20" s="1">
        <f>SUM(C7:C10)</f>
        <v>13847.14</v>
      </c>
      <c r="D20" s="1">
        <f>IF(B20&gt;0,(C20-B20)/B20,0)</f>
        <v>-0.17084880703313346</v>
      </c>
      <c r="E20" s="1" t="s">
        <v>31</v>
      </c>
      <c r="F20" s="1">
        <f>SUM(F7:F18)</f>
        <v>16700.38</v>
      </c>
      <c r="G20" s="1">
        <f>SUM(G7:G18)</f>
        <v>13847.140000000001</v>
      </c>
      <c r="H20" s="1">
        <f>IF(F20&gt;0,(G20-F20)/F20,0)</f>
        <v>-0.17084880703313335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25.8515625" style="0" customWidth="1"/>
    <col min="2" max="2" width="18.7109375" style="0" customWidth="1"/>
    <col min="3" max="3" width="25.8515625" style="0" customWidth="1"/>
    <col min="4" max="4" width="18.28125" style="0" customWidth="1"/>
    <col min="5" max="6" width="18.140625" style="0" customWidth="1"/>
  </cols>
  <sheetData>
    <row r="2" spans="1:6" ht="27.75">
      <c r="A2" s="5" t="s">
        <v>32</v>
      </c>
      <c r="B2" s="5"/>
      <c r="C2" s="5"/>
      <c r="D2" s="5"/>
      <c r="E2" s="5"/>
      <c r="F2" s="5"/>
    </row>
    <row r="3" spans="1:6" ht="14.25">
      <c r="A3" s="4" t="s">
        <v>1</v>
      </c>
      <c r="B3" s="4"/>
      <c r="C3" s="4"/>
      <c r="D3" s="4"/>
      <c r="E3" s="4"/>
      <c r="F3" s="4"/>
    </row>
    <row r="4" spans="1:6" ht="14.25">
      <c r="A4" s="1" t="s">
        <v>18</v>
      </c>
      <c r="B4" s="1"/>
      <c r="C4" s="1" t="s">
        <v>19</v>
      </c>
      <c r="D4" s="1"/>
      <c r="E4" s="1"/>
      <c r="F4" s="1"/>
    </row>
    <row r="5" spans="1:6" ht="14.25">
      <c r="A5" s="1" t="s">
        <v>20</v>
      </c>
      <c r="B5" s="1" t="s">
        <v>33</v>
      </c>
      <c r="C5" s="1" t="s">
        <v>20</v>
      </c>
      <c r="D5" s="1" t="s">
        <v>33</v>
      </c>
      <c r="E5" s="1"/>
      <c r="F5" s="1"/>
    </row>
    <row r="6" spans="1:6" ht="14.25">
      <c r="A6" s="1"/>
      <c r="B6" s="1"/>
      <c r="C6" s="1"/>
      <c r="D6" s="1" t="s">
        <v>34</v>
      </c>
      <c r="E6" s="1" t="s">
        <v>35</v>
      </c>
      <c r="F6" s="1" t="s">
        <v>36</v>
      </c>
    </row>
    <row r="7" spans="1:6" ht="14.25">
      <c r="A7" s="1" t="s">
        <v>37</v>
      </c>
      <c r="B7" s="1">
        <v>3077.76</v>
      </c>
      <c r="C7" s="1" t="s">
        <v>4</v>
      </c>
      <c r="D7" s="1">
        <f aca="true" t="shared" si="0" ref="D7:D14">E7+F7</f>
        <v>0</v>
      </c>
      <c r="E7" s="1">
        <v>0</v>
      </c>
      <c r="F7" s="1">
        <v>0</v>
      </c>
    </row>
    <row r="8" spans="1:6" ht="14.25">
      <c r="A8" s="1" t="s">
        <v>38</v>
      </c>
      <c r="B8" s="1">
        <v>10769.38</v>
      </c>
      <c r="C8" s="1" t="s">
        <v>5</v>
      </c>
      <c r="D8" s="1">
        <f t="shared" si="0"/>
        <v>0</v>
      </c>
      <c r="E8" s="1">
        <v>0</v>
      </c>
      <c r="F8" s="1">
        <v>0</v>
      </c>
    </row>
    <row r="9" spans="1:6" ht="14.25">
      <c r="A9" s="1"/>
      <c r="B9" s="1"/>
      <c r="C9" s="1" t="s">
        <v>8</v>
      </c>
      <c r="D9" s="1">
        <f t="shared" si="0"/>
        <v>193.11</v>
      </c>
      <c r="E9" s="1">
        <v>193.11</v>
      </c>
      <c r="F9" s="1">
        <v>0</v>
      </c>
    </row>
    <row r="10" spans="1:6" ht="14.25">
      <c r="A10" s="1"/>
      <c r="B10" s="1"/>
      <c r="C10" s="1" t="s">
        <v>9</v>
      </c>
      <c r="D10" s="1">
        <f t="shared" si="0"/>
        <v>0</v>
      </c>
      <c r="E10" s="1">
        <v>0</v>
      </c>
      <c r="F10" s="1">
        <v>0</v>
      </c>
    </row>
    <row r="11" spans="1:6" ht="14.25">
      <c r="A11" s="1"/>
      <c r="B11" s="1"/>
      <c r="C11" s="1" t="s">
        <v>10</v>
      </c>
      <c r="D11" s="1">
        <f t="shared" si="0"/>
        <v>4.51</v>
      </c>
      <c r="E11" s="1">
        <v>4.51</v>
      </c>
      <c r="F11" s="1">
        <v>0</v>
      </c>
    </row>
    <row r="12" spans="1:6" ht="14.25">
      <c r="A12" s="1"/>
      <c r="B12" s="1"/>
      <c r="C12" s="1" t="s">
        <v>11</v>
      </c>
      <c r="D12" s="1">
        <f t="shared" si="0"/>
        <v>0</v>
      </c>
      <c r="E12" s="1">
        <v>0</v>
      </c>
      <c r="F12" s="1">
        <v>0</v>
      </c>
    </row>
    <row r="13" spans="1:6" ht="14.25">
      <c r="A13" s="1"/>
      <c r="B13" s="1"/>
      <c r="C13" s="1" t="s">
        <v>12</v>
      </c>
      <c r="D13" s="1">
        <f t="shared" si="0"/>
        <v>13638.9</v>
      </c>
      <c r="E13" s="1">
        <v>2869.52</v>
      </c>
      <c r="F13" s="1">
        <v>10769.38</v>
      </c>
    </row>
    <row r="14" spans="1:6" ht="14.25">
      <c r="A14" s="1"/>
      <c r="B14" s="1"/>
      <c r="C14" s="1" t="s">
        <v>13</v>
      </c>
      <c r="D14" s="1">
        <f t="shared" si="0"/>
        <v>10.62</v>
      </c>
      <c r="E14" s="1">
        <v>10.62</v>
      </c>
      <c r="F14" s="1">
        <v>0</v>
      </c>
    </row>
    <row r="15" spans="1:6" ht="14.25">
      <c r="A15" s="1"/>
      <c r="B15" s="1"/>
      <c r="C15" s="1"/>
      <c r="D15" s="1"/>
      <c r="E15" s="1"/>
      <c r="F15" s="1"/>
    </row>
    <row r="16" spans="1:6" ht="14.25">
      <c r="A16" s="1" t="s">
        <v>30</v>
      </c>
      <c r="B16" s="1">
        <f>SUM(B7:B8)</f>
        <v>13847.14</v>
      </c>
      <c r="C16" s="1" t="s">
        <v>31</v>
      </c>
      <c r="D16" s="1">
        <f>SUM(D7:D14)</f>
        <v>13847.140000000001</v>
      </c>
      <c r="E16" s="1">
        <f>SUM(E7:E14)</f>
        <v>3077.7599999999998</v>
      </c>
      <c r="F16" s="1">
        <f>SUM(F7:F14)</f>
        <v>10769.38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4">
      <selection activeCell="A2" sqref="A2:E2"/>
    </sheetView>
  </sheetViews>
  <sheetFormatPr defaultColWidth="9.140625" defaultRowHeight="15"/>
  <cols>
    <col min="1" max="1" width="14.28125" style="0" customWidth="1"/>
    <col min="2" max="2" width="57.7109375" style="0" bestFit="1" customWidth="1"/>
    <col min="3" max="3" width="17.8515625" style="0" customWidth="1"/>
    <col min="4" max="4" width="18.421875" style="0" customWidth="1"/>
    <col min="5" max="5" width="18.7109375" style="0" customWidth="1"/>
  </cols>
  <sheetData>
    <row r="2" spans="1:5" ht="27.75">
      <c r="A2" s="5" t="s">
        <v>39</v>
      </c>
      <c r="B2" s="5"/>
      <c r="C2" s="5"/>
      <c r="D2" s="5"/>
      <c r="E2" s="5"/>
    </row>
    <row r="3" ht="14.25">
      <c r="E3" t="s">
        <v>146</v>
      </c>
    </row>
    <row r="4" spans="1:5" ht="14.25">
      <c r="A4" s="1" t="s">
        <v>20</v>
      </c>
      <c r="B4" s="1"/>
      <c r="C4" s="1" t="s">
        <v>30</v>
      </c>
      <c r="D4" s="1" t="s">
        <v>35</v>
      </c>
      <c r="E4" s="1" t="s">
        <v>40</v>
      </c>
    </row>
    <row r="5" spans="1:5" ht="14.25">
      <c r="A5" s="1" t="s">
        <v>41</v>
      </c>
      <c r="B5" s="1" t="s">
        <v>42</v>
      </c>
      <c r="C5" s="1"/>
      <c r="D5" s="1"/>
      <c r="E5" s="1"/>
    </row>
    <row r="6" spans="1:5" ht="14.25">
      <c r="A6" s="1" t="s">
        <v>15</v>
      </c>
      <c r="B6" s="1" t="s">
        <v>15</v>
      </c>
      <c r="C6" s="1" t="s">
        <v>15</v>
      </c>
      <c r="D6" s="1" t="s">
        <v>15</v>
      </c>
      <c r="E6" s="1" t="s">
        <v>15</v>
      </c>
    </row>
    <row r="7" spans="1:5" ht="14.25">
      <c r="A7" s="1"/>
      <c r="B7" s="1" t="s">
        <v>3</v>
      </c>
      <c r="C7" s="1">
        <v>13847.14</v>
      </c>
      <c r="D7" s="1">
        <v>3077.76</v>
      </c>
      <c r="E7" s="1">
        <v>10769.38</v>
      </c>
    </row>
    <row r="8" spans="1:5" ht="14.25">
      <c r="A8" s="1" t="s">
        <v>43</v>
      </c>
      <c r="B8" s="1" t="s">
        <v>8</v>
      </c>
      <c r="C8" s="1">
        <v>193.11</v>
      </c>
      <c r="D8" s="1">
        <v>193.11</v>
      </c>
      <c r="E8" s="1">
        <v>0</v>
      </c>
    </row>
    <row r="9" spans="1:5" ht="14.25">
      <c r="A9" s="1" t="s">
        <v>44</v>
      </c>
      <c r="B9" s="1" t="s">
        <v>45</v>
      </c>
      <c r="C9" s="1">
        <v>193.11</v>
      </c>
      <c r="D9" s="1">
        <v>193.11</v>
      </c>
      <c r="E9" s="1">
        <v>0</v>
      </c>
    </row>
    <row r="10" spans="1:5" ht="14.25">
      <c r="A10" s="1" t="s">
        <v>46</v>
      </c>
      <c r="B10" s="1" t="s">
        <v>47</v>
      </c>
      <c r="C10" s="1">
        <v>77.43</v>
      </c>
      <c r="D10" s="1">
        <v>77.43</v>
      </c>
      <c r="E10" s="1">
        <v>0</v>
      </c>
    </row>
    <row r="11" spans="1:5" ht="14.25">
      <c r="A11" s="1" t="s">
        <v>48</v>
      </c>
      <c r="B11" s="1" t="s">
        <v>49</v>
      </c>
      <c r="C11" s="1">
        <v>80.84</v>
      </c>
      <c r="D11" s="1">
        <v>80.84</v>
      </c>
      <c r="E11" s="1">
        <v>0</v>
      </c>
    </row>
    <row r="12" spans="1:5" ht="14.25">
      <c r="A12" s="1" t="s">
        <v>50</v>
      </c>
      <c r="B12" s="1" t="s">
        <v>51</v>
      </c>
      <c r="C12" s="1">
        <v>34.84</v>
      </c>
      <c r="D12" s="1">
        <v>34.84</v>
      </c>
      <c r="E12" s="1">
        <v>0</v>
      </c>
    </row>
    <row r="13" spans="1:5" ht="14.25">
      <c r="A13" s="1" t="s">
        <v>52</v>
      </c>
      <c r="B13" s="1" t="s">
        <v>10</v>
      </c>
      <c r="C13" s="1">
        <v>4.51</v>
      </c>
      <c r="D13" s="1">
        <v>4.51</v>
      </c>
      <c r="E13" s="1">
        <v>0</v>
      </c>
    </row>
    <row r="14" spans="1:5" ht="14.25">
      <c r="A14" s="1" t="s">
        <v>53</v>
      </c>
      <c r="B14" s="1" t="s">
        <v>54</v>
      </c>
      <c r="C14" s="1">
        <v>0.11</v>
      </c>
      <c r="D14" s="1">
        <v>0.11</v>
      </c>
      <c r="E14" s="1">
        <v>0</v>
      </c>
    </row>
    <row r="15" spans="1:5" ht="14.25">
      <c r="A15" s="1" t="s">
        <v>55</v>
      </c>
      <c r="B15" s="1" t="s">
        <v>56</v>
      </c>
      <c r="C15" s="1">
        <v>0.11</v>
      </c>
      <c r="D15" s="1">
        <v>0.11</v>
      </c>
      <c r="E15" s="1">
        <v>0</v>
      </c>
    </row>
    <row r="16" spans="1:5" ht="14.25">
      <c r="A16" s="1" t="s">
        <v>57</v>
      </c>
      <c r="B16" s="1" t="s">
        <v>58</v>
      </c>
      <c r="C16" s="1">
        <v>4.4</v>
      </c>
      <c r="D16" s="1">
        <v>4.4</v>
      </c>
      <c r="E16" s="1">
        <v>0</v>
      </c>
    </row>
    <row r="17" spans="1:5" ht="14.25">
      <c r="A17" s="1" t="s">
        <v>59</v>
      </c>
      <c r="B17" s="1" t="s">
        <v>60</v>
      </c>
      <c r="C17" s="1">
        <v>4.4</v>
      </c>
      <c r="D17" s="1">
        <v>4.4</v>
      </c>
      <c r="E17" s="1">
        <v>0</v>
      </c>
    </row>
    <row r="18" spans="1:5" ht="14.25">
      <c r="A18" s="1" t="s">
        <v>61</v>
      </c>
      <c r="B18" s="1" t="s">
        <v>12</v>
      </c>
      <c r="C18" s="1">
        <v>13638.9</v>
      </c>
      <c r="D18" s="1">
        <v>2869.52</v>
      </c>
      <c r="E18" s="1">
        <v>10769.38</v>
      </c>
    </row>
    <row r="19" spans="1:5" ht="14.25">
      <c r="A19" s="1" t="s">
        <v>62</v>
      </c>
      <c r="B19" s="1" t="s">
        <v>63</v>
      </c>
      <c r="C19" s="1">
        <v>2869.52</v>
      </c>
      <c r="D19" s="1">
        <v>2869.52</v>
      </c>
      <c r="E19" s="1">
        <v>0</v>
      </c>
    </row>
    <row r="20" spans="1:5" ht="14.25">
      <c r="A20" s="1" t="s">
        <v>64</v>
      </c>
      <c r="B20" s="1" t="s">
        <v>65</v>
      </c>
      <c r="C20" s="1">
        <v>2869.52</v>
      </c>
      <c r="D20" s="1">
        <v>2869.52</v>
      </c>
      <c r="E20" s="1">
        <v>0</v>
      </c>
    </row>
    <row r="21" spans="1:5" ht="14.25">
      <c r="A21" s="1" t="s">
        <v>66</v>
      </c>
      <c r="B21" s="1" t="s">
        <v>67</v>
      </c>
      <c r="C21" s="1">
        <v>10669.38</v>
      </c>
      <c r="D21" s="1">
        <v>0</v>
      </c>
      <c r="E21" s="1">
        <v>10669.38</v>
      </c>
    </row>
    <row r="22" spans="1:5" ht="14.25">
      <c r="A22" s="1" t="s">
        <v>68</v>
      </c>
      <c r="B22" s="1" t="s">
        <v>69</v>
      </c>
      <c r="C22" s="1">
        <v>9909.38</v>
      </c>
      <c r="D22" s="1">
        <v>0</v>
      </c>
      <c r="E22" s="1">
        <v>9909.38</v>
      </c>
    </row>
    <row r="23" spans="1:5" ht="14.25">
      <c r="A23" s="1" t="s">
        <v>70</v>
      </c>
      <c r="B23" s="1" t="s">
        <v>71</v>
      </c>
      <c r="C23" s="1">
        <v>760</v>
      </c>
      <c r="D23" s="1">
        <v>0</v>
      </c>
      <c r="E23" s="1">
        <v>760</v>
      </c>
    </row>
    <row r="24" spans="1:5" ht="14.25">
      <c r="A24" s="1" t="s">
        <v>72</v>
      </c>
      <c r="B24" s="1" t="s">
        <v>73</v>
      </c>
      <c r="C24" s="1">
        <v>100</v>
      </c>
      <c r="D24" s="1">
        <v>0</v>
      </c>
      <c r="E24" s="1">
        <v>100</v>
      </c>
    </row>
    <row r="25" spans="1:5" ht="14.25">
      <c r="A25" s="1" t="s">
        <v>74</v>
      </c>
      <c r="B25" s="1" t="s">
        <v>75</v>
      </c>
      <c r="C25" s="1">
        <v>100</v>
      </c>
      <c r="D25" s="1">
        <v>0</v>
      </c>
      <c r="E25" s="1">
        <v>100</v>
      </c>
    </row>
    <row r="26" spans="1:5" ht="14.25">
      <c r="A26" s="1" t="s">
        <v>76</v>
      </c>
      <c r="B26" s="1" t="s">
        <v>13</v>
      </c>
      <c r="C26" s="1">
        <v>10.62</v>
      </c>
      <c r="D26" s="1">
        <v>10.62</v>
      </c>
      <c r="E26" s="1">
        <v>0</v>
      </c>
    </row>
    <row r="27" spans="1:5" ht="14.25">
      <c r="A27" s="1" t="s">
        <v>77</v>
      </c>
      <c r="B27" s="1" t="s">
        <v>78</v>
      </c>
      <c r="C27" s="1">
        <v>10.62</v>
      </c>
      <c r="D27" s="1">
        <v>10.62</v>
      </c>
      <c r="E27" s="1">
        <v>0</v>
      </c>
    </row>
    <row r="28" spans="1:5" ht="14.25">
      <c r="A28" s="1" t="s">
        <v>79</v>
      </c>
      <c r="B28" s="1" t="s">
        <v>80</v>
      </c>
      <c r="C28" s="1">
        <v>7.5</v>
      </c>
      <c r="D28" s="1">
        <v>7.5</v>
      </c>
      <c r="E28" s="1">
        <v>0</v>
      </c>
    </row>
    <row r="29" spans="1:5" ht="14.25">
      <c r="A29" s="1" t="s">
        <v>81</v>
      </c>
      <c r="B29" s="1" t="s">
        <v>82</v>
      </c>
      <c r="C29" s="1">
        <v>3.12</v>
      </c>
      <c r="D29" s="1">
        <v>3.12</v>
      </c>
      <c r="E29" s="1">
        <v>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7.140625" style="0" customWidth="1"/>
    <col min="2" max="2" width="57.7109375" style="0" bestFit="1" customWidth="1"/>
    <col min="3" max="5" width="17.28125" style="0" customWidth="1"/>
  </cols>
  <sheetData>
    <row r="2" spans="1:5" ht="27.75">
      <c r="A2" s="5" t="s">
        <v>83</v>
      </c>
      <c r="B2" s="5"/>
      <c r="C2" s="5"/>
      <c r="D2" s="5"/>
      <c r="E2" s="5"/>
    </row>
    <row r="3" ht="14.25">
      <c r="E3" t="s">
        <v>1</v>
      </c>
    </row>
    <row r="4" spans="1:5" ht="14.25">
      <c r="A4" s="1" t="s">
        <v>20</v>
      </c>
      <c r="B4" s="1"/>
      <c r="C4" s="1" t="s">
        <v>31</v>
      </c>
      <c r="D4" s="1" t="s">
        <v>84</v>
      </c>
      <c r="E4" s="1" t="s">
        <v>85</v>
      </c>
    </row>
    <row r="5" spans="1:5" ht="14.25">
      <c r="A5" s="1" t="s">
        <v>41</v>
      </c>
      <c r="B5" s="1" t="s">
        <v>42</v>
      </c>
      <c r="C5" s="1"/>
      <c r="D5" s="1"/>
      <c r="E5" s="1"/>
    </row>
    <row r="6" spans="1:5" ht="14.25">
      <c r="A6" s="1" t="s">
        <v>15</v>
      </c>
      <c r="B6" s="1" t="s">
        <v>15</v>
      </c>
      <c r="C6" s="1" t="s">
        <v>15</v>
      </c>
      <c r="D6" s="1"/>
      <c r="E6" s="1" t="s">
        <v>15</v>
      </c>
    </row>
    <row r="7" spans="1:5" ht="14.25">
      <c r="A7" s="1"/>
      <c r="B7" s="1" t="s">
        <v>3</v>
      </c>
      <c r="C7" s="1">
        <v>13847.14</v>
      </c>
      <c r="D7" s="1">
        <v>1098.48</v>
      </c>
      <c r="E7" s="1">
        <v>12748.66</v>
      </c>
    </row>
    <row r="8" spans="1:5" ht="14.25">
      <c r="A8" s="1" t="s">
        <v>43</v>
      </c>
      <c r="B8" s="1" t="s">
        <v>8</v>
      </c>
      <c r="C8" s="1">
        <v>193.11</v>
      </c>
      <c r="D8" s="1">
        <v>193.11</v>
      </c>
      <c r="E8" s="1">
        <v>0</v>
      </c>
    </row>
    <row r="9" spans="1:5" ht="14.25">
      <c r="A9" s="1" t="s">
        <v>44</v>
      </c>
      <c r="B9" s="1" t="s">
        <v>45</v>
      </c>
      <c r="C9" s="1">
        <v>193.11</v>
      </c>
      <c r="D9" s="1">
        <v>193.11</v>
      </c>
      <c r="E9" s="1">
        <v>0</v>
      </c>
    </row>
    <row r="10" spans="1:5" ht="14.25">
      <c r="A10" s="1" t="s">
        <v>46</v>
      </c>
      <c r="B10" s="1" t="s">
        <v>47</v>
      </c>
      <c r="C10" s="1">
        <v>77.43</v>
      </c>
      <c r="D10" s="1">
        <v>77.43</v>
      </c>
      <c r="E10" s="1">
        <v>0</v>
      </c>
    </row>
    <row r="11" spans="1:5" ht="14.25">
      <c r="A11" s="1" t="s">
        <v>48</v>
      </c>
      <c r="B11" s="1" t="s">
        <v>49</v>
      </c>
      <c r="C11" s="1">
        <v>80.84</v>
      </c>
      <c r="D11" s="1">
        <v>80.84</v>
      </c>
      <c r="E11" s="1">
        <v>0</v>
      </c>
    </row>
    <row r="12" spans="1:5" ht="14.25">
      <c r="A12" s="1" t="s">
        <v>50</v>
      </c>
      <c r="B12" s="1" t="s">
        <v>51</v>
      </c>
      <c r="C12" s="1">
        <v>34.84</v>
      </c>
      <c r="D12" s="1">
        <v>34.84</v>
      </c>
      <c r="E12" s="1">
        <v>0</v>
      </c>
    </row>
    <row r="13" spans="1:5" ht="14.25">
      <c r="A13" s="1" t="s">
        <v>52</v>
      </c>
      <c r="B13" s="1" t="s">
        <v>10</v>
      </c>
      <c r="C13" s="1">
        <v>4.51</v>
      </c>
      <c r="D13" s="1">
        <v>4.51</v>
      </c>
      <c r="E13" s="1">
        <v>0</v>
      </c>
    </row>
    <row r="14" spans="1:5" ht="14.25">
      <c r="A14" s="1" t="s">
        <v>53</v>
      </c>
      <c r="B14" s="1" t="s">
        <v>54</v>
      </c>
      <c r="C14" s="1">
        <v>0.11</v>
      </c>
      <c r="D14" s="1">
        <v>0.11</v>
      </c>
      <c r="E14" s="1">
        <v>0</v>
      </c>
    </row>
    <row r="15" spans="1:5" ht="14.25">
      <c r="A15" s="1" t="s">
        <v>55</v>
      </c>
      <c r="B15" s="1" t="s">
        <v>56</v>
      </c>
      <c r="C15" s="1">
        <v>0.11</v>
      </c>
      <c r="D15" s="1">
        <v>0.11</v>
      </c>
      <c r="E15" s="1">
        <v>0</v>
      </c>
    </row>
    <row r="16" spans="1:5" ht="14.25">
      <c r="A16" s="1" t="s">
        <v>57</v>
      </c>
      <c r="B16" s="1" t="s">
        <v>58</v>
      </c>
      <c r="C16" s="1">
        <v>4.4</v>
      </c>
      <c r="D16" s="1">
        <v>4.4</v>
      </c>
      <c r="E16" s="1">
        <v>0</v>
      </c>
    </row>
    <row r="17" spans="1:5" ht="14.25">
      <c r="A17" s="1" t="s">
        <v>59</v>
      </c>
      <c r="B17" s="1" t="s">
        <v>60</v>
      </c>
      <c r="C17" s="1">
        <v>4.4</v>
      </c>
      <c r="D17" s="1">
        <v>4.4</v>
      </c>
      <c r="E17" s="1">
        <v>0</v>
      </c>
    </row>
    <row r="18" spans="1:5" ht="14.25">
      <c r="A18" s="1" t="s">
        <v>61</v>
      </c>
      <c r="B18" s="1" t="s">
        <v>12</v>
      </c>
      <c r="C18" s="1">
        <v>13638.9</v>
      </c>
      <c r="D18" s="1">
        <v>890.24</v>
      </c>
      <c r="E18" s="1">
        <v>12748.66</v>
      </c>
    </row>
    <row r="19" spans="1:5" ht="14.25">
      <c r="A19" s="1" t="s">
        <v>62</v>
      </c>
      <c r="B19" s="1" t="s">
        <v>63</v>
      </c>
      <c r="C19" s="1">
        <v>2869.52</v>
      </c>
      <c r="D19" s="1">
        <v>890.24</v>
      </c>
      <c r="E19" s="1">
        <v>1979.28</v>
      </c>
    </row>
    <row r="20" spans="1:5" ht="14.25">
      <c r="A20" s="1" t="s">
        <v>64</v>
      </c>
      <c r="B20" s="1" t="s">
        <v>65</v>
      </c>
      <c r="C20" s="1">
        <v>2869.52</v>
      </c>
      <c r="D20" s="1">
        <v>890.24</v>
      </c>
      <c r="E20" s="1">
        <v>1979.28</v>
      </c>
    </row>
    <row r="21" spans="1:5" ht="14.25">
      <c r="A21" s="1" t="s">
        <v>66</v>
      </c>
      <c r="B21" s="1" t="s">
        <v>67</v>
      </c>
      <c r="C21" s="1">
        <v>10669.38</v>
      </c>
      <c r="D21" s="1">
        <v>0</v>
      </c>
      <c r="E21" s="1">
        <v>10669.38</v>
      </c>
    </row>
    <row r="22" spans="1:5" ht="14.25">
      <c r="A22" s="1" t="s">
        <v>68</v>
      </c>
      <c r="B22" s="1" t="s">
        <v>69</v>
      </c>
      <c r="C22" s="1">
        <v>9909.38</v>
      </c>
      <c r="D22" s="1">
        <v>0</v>
      </c>
      <c r="E22" s="1">
        <v>9909.38</v>
      </c>
    </row>
    <row r="23" spans="1:5" ht="14.25">
      <c r="A23" s="1" t="s">
        <v>70</v>
      </c>
      <c r="B23" s="1" t="s">
        <v>71</v>
      </c>
      <c r="C23" s="1">
        <v>760</v>
      </c>
      <c r="D23" s="1">
        <v>0</v>
      </c>
      <c r="E23" s="1">
        <v>760</v>
      </c>
    </row>
    <row r="24" spans="1:5" ht="14.25">
      <c r="A24" s="1" t="s">
        <v>72</v>
      </c>
      <c r="B24" s="1" t="s">
        <v>73</v>
      </c>
      <c r="C24" s="1">
        <v>100</v>
      </c>
      <c r="D24" s="1">
        <v>0</v>
      </c>
      <c r="E24" s="1">
        <v>100</v>
      </c>
    </row>
    <row r="25" spans="1:5" ht="14.25">
      <c r="A25" s="1" t="s">
        <v>74</v>
      </c>
      <c r="B25" s="1" t="s">
        <v>75</v>
      </c>
      <c r="C25" s="1">
        <v>100</v>
      </c>
      <c r="D25" s="1">
        <v>0</v>
      </c>
      <c r="E25" s="1">
        <v>100</v>
      </c>
    </row>
    <row r="26" spans="1:5" ht="14.25">
      <c r="A26" s="1" t="s">
        <v>76</v>
      </c>
      <c r="B26" s="1" t="s">
        <v>13</v>
      </c>
      <c r="C26" s="1">
        <v>10.62</v>
      </c>
      <c r="D26" s="1">
        <v>10.62</v>
      </c>
      <c r="E26" s="1">
        <v>0</v>
      </c>
    </row>
    <row r="27" spans="1:5" ht="14.25">
      <c r="A27" s="1" t="s">
        <v>77</v>
      </c>
      <c r="B27" s="1" t="s">
        <v>78</v>
      </c>
      <c r="C27" s="1">
        <v>10.62</v>
      </c>
      <c r="D27" s="1">
        <v>10.62</v>
      </c>
      <c r="E27" s="1">
        <v>0</v>
      </c>
    </row>
    <row r="28" spans="1:5" ht="14.25">
      <c r="A28" s="1" t="s">
        <v>79</v>
      </c>
      <c r="B28" s="1" t="s">
        <v>80</v>
      </c>
      <c r="C28" s="1">
        <v>7.5</v>
      </c>
      <c r="D28" s="1">
        <v>7.5</v>
      </c>
      <c r="E28" s="1">
        <v>0</v>
      </c>
    </row>
    <row r="29" spans="1:5" ht="14.25">
      <c r="A29" s="1" t="s">
        <v>81</v>
      </c>
      <c r="B29" s="1" t="s">
        <v>82</v>
      </c>
      <c r="C29" s="1">
        <v>3.12</v>
      </c>
      <c r="D29" s="1">
        <v>3.12</v>
      </c>
      <c r="E29" s="1">
        <v>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40.28125" style="0" bestFit="1" customWidth="1"/>
  </cols>
  <sheetData>
    <row r="2" spans="1:11" ht="27.7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0:11" ht="14.25">
      <c r="J3" s="4" t="s">
        <v>149</v>
      </c>
      <c r="K3" s="4"/>
    </row>
    <row r="4" spans="1:11" ht="14.25">
      <c r="A4" s="1" t="s">
        <v>20</v>
      </c>
      <c r="B4" s="1"/>
      <c r="C4" s="1" t="s">
        <v>87</v>
      </c>
      <c r="D4" s="1"/>
      <c r="E4" s="1"/>
      <c r="F4" s="1" t="s">
        <v>88</v>
      </c>
      <c r="G4" s="1"/>
      <c r="H4" s="1"/>
      <c r="I4" s="1" t="s">
        <v>89</v>
      </c>
      <c r="J4" s="1"/>
      <c r="K4" s="1"/>
    </row>
    <row r="5" spans="1:11" ht="14.25">
      <c r="A5" s="1" t="s">
        <v>41</v>
      </c>
      <c r="B5" s="1" t="s">
        <v>42</v>
      </c>
      <c r="C5" s="1" t="s">
        <v>3</v>
      </c>
      <c r="D5" s="1" t="s">
        <v>84</v>
      </c>
      <c r="E5" s="1" t="s">
        <v>85</v>
      </c>
      <c r="F5" s="1" t="s">
        <v>3</v>
      </c>
      <c r="G5" s="1" t="s">
        <v>84</v>
      </c>
      <c r="H5" s="1" t="s">
        <v>85</v>
      </c>
      <c r="I5" s="1" t="s">
        <v>3</v>
      </c>
      <c r="J5" s="1" t="s">
        <v>84</v>
      </c>
      <c r="K5" s="1" t="s">
        <v>85</v>
      </c>
    </row>
    <row r="6" spans="1:11" ht="14.25">
      <c r="A6" s="1" t="s">
        <v>15</v>
      </c>
      <c r="B6" s="1" t="s">
        <v>15</v>
      </c>
      <c r="C6" s="1" t="s">
        <v>15</v>
      </c>
      <c r="D6" s="1" t="s">
        <v>15</v>
      </c>
      <c r="E6" s="1" t="s">
        <v>15</v>
      </c>
      <c r="F6" s="1" t="s">
        <v>15</v>
      </c>
      <c r="G6" s="1" t="s">
        <v>15</v>
      </c>
      <c r="H6" s="1" t="s">
        <v>15</v>
      </c>
      <c r="I6" s="1" t="s">
        <v>15</v>
      </c>
      <c r="J6" s="1" t="s">
        <v>15</v>
      </c>
      <c r="K6" s="1" t="s">
        <v>15</v>
      </c>
    </row>
    <row r="7" spans="1:11" ht="14.25">
      <c r="A7" s="1"/>
      <c r="B7" s="1" t="s">
        <v>3</v>
      </c>
      <c r="C7" s="1">
        <v>2321.46</v>
      </c>
      <c r="D7" s="1">
        <v>958.18</v>
      </c>
      <c r="E7" s="1">
        <v>1363.28</v>
      </c>
      <c r="F7" s="1">
        <v>3077.76</v>
      </c>
      <c r="G7" s="1">
        <v>1098.48</v>
      </c>
      <c r="H7" s="1">
        <v>1979.28</v>
      </c>
      <c r="I7" s="1">
        <f aca="true" t="shared" si="0" ref="I7:I24">IF(C7&gt;0,(F7-C7)/C7,0)</f>
        <v>0.32578635858468385</v>
      </c>
      <c r="J7" s="1">
        <f aca="true" t="shared" si="1" ref="J7:J24">IF(D7&gt;0,(G7-D7)/D7,0)</f>
        <v>0.14642342774843983</v>
      </c>
      <c r="K7" s="1">
        <f aca="true" t="shared" si="2" ref="K7:K24">IF(E7&gt;0,(H7-E7)/E7,0)</f>
        <v>0.4518514171703539</v>
      </c>
    </row>
    <row r="8" spans="1:11" ht="14.25">
      <c r="A8" s="1" t="s">
        <v>43</v>
      </c>
      <c r="B8" s="1" t="s">
        <v>8</v>
      </c>
      <c r="C8" s="1">
        <v>0</v>
      </c>
      <c r="D8" s="1">
        <v>0</v>
      </c>
      <c r="E8" s="1">
        <v>0</v>
      </c>
      <c r="F8" s="1">
        <v>193.11</v>
      </c>
      <c r="G8" s="1">
        <v>193.11</v>
      </c>
      <c r="H8" s="1">
        <v>0</v>
      </c>
      <c r="I8" s="1">
        <f t="shared" si="0"/>
        <v>0</v>
      </c>
      <c r="J8" s="1">
        <f t="shared" si="1"/>
        <v>0</v>
      </c>
      <c r="K8" s="1">
        <f t="shared" si="2"/>
        <v>0</v>
      </c>
    </row>
    <row r="9" spans="1:11" ht="14.25">
      <c r="A9" s="1" t="s">
        <v>90</v>
      </c>
      <c r="B9" s="1" t="s">
        <v>45</v>
      </c>
      <c r="C9" s="1">
        <v>0</v>
      </c>
      <c r="D9" s="1">
        <v>0</v>
      </c>
      <c r="E9" s="1">
        <v>0</v>
      </c>
      <c r="F9" s="1">
        <v>193.11</v>
      </c>
      <c r="G9" s="1">
        <v>193.11</v>
      </c>
      <c r="H9" s="1">
        <v>0</v>
      </c>
      <c r="I9" s="7">
        <f t="shared" si="0"/>
        <v>0</v>
      </c>
      <c r="J9" s="1">
        <f t="shared" si="1"/>
        <v>0</v>
      </c>
      <c r="K9" s="1">
        <f t="shared" si="2"/>
        <v>0</v>
      </c>
    </row>
    <row r="10" spans="1:11" ht="14.25">
      <c r="A10" s="1" t="s">
        <v>91</v>
      </c>
      <c r="B10" s="1" t="s">
        <v>47</v>
      </c>
      <c r="C10" s="1">
        <v>0</v>
      </c>
      <c r="D10" s="1">
        <v>0</v>
      </c>
      <c r="E10" s="1">
        <v>0</v>
      </c>
      <c r="F10" s="1">
        <v>77.43</v>
      </c>
      <c r="G10" s="1">
        <v>77.43</v>
      </c>
      <c r="H10" s="1">
        <v>0</v>
      </c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ht="14.25">
      <c r="A11" s="1" t="s">
        <v>92</v>
      </c>
      <c r="B11" s="1" t="s">
        <v>49</v>
      </c>
      <c r="C11" s="1">
        <v>0</v>
      </c>
      <c r="D11" s="1">
        <v>0</v>
      </c>
      <c r="E11" s="1">
        <v>0</v>
      </c>
      <c r="F11" s="1">
        <v>80.84</v>
      </c>
      <c r="G11" s="1">
        <v>80.84</v>
      </c>
      <c r="H11" s="1">
        <v>0</v>
      </c>
      <c r="I11" s="1">
        <f t="shared" si="0"/>
        <v>0</v>
      </c>
      <c r="J11" s="1">
        <f t="shared" si="1"/>
        <v>0</v>
      </c>
      <c r="K11" s="1">
        <f t="shared" si="2"/>
        <v>0</v>
      </c>
    </row>
    <row r="12" spans="1:11" ht="14.25">
      <c r="A12" s="1" t="s">
        <v>93</v>
      </c>
      <c r="B12" s="1" t="s">
        <v>51</v>
      </c>
      <c r="C12" s="1">
        <v>0</v>
      </c>
      <c r="D12" s="1">
        <v>0</v>
      </c>
      <c r="E12" s="1">
        <v>0</v>
      </c>
      <c r="F12" s="1">
        <v>34.84</v>
      </c>
      <c r="G12" s="1">
        <v>34.84</v>
      </c>
      <c r="H12" s="1">
        <v>0</v>
      </c>
      <c r="I12" s="1">
        <f t="shared" si="0"/>
        <v>0</v>
      </c>
      <c r="J12" s="1">
        <f t="shared" si="1"/>
        <v>0</v>
      </c>
      <c r="K12" s="1">
        <f t="shared" si="2"/>
        <v>0</v>
      </c>
    </row>
    <row r="13" spans="1:11" ht="14.25">
      <c r="A13" s="1" t="s">
        <v>52</v>
      </c>
      <c r="B13" s="1" t="s">
        <v>10</v>
      </c>
      <c r="C13" s="1">
        <v>0</v>
      </c>
      <c r="D13" s="1">
        <v>0</v>
      </c>
      <c r="E13" s="1">
        <v>0</v>
      </c>
      <c r="F13" s="1">
        <v>4.51</v>
      </c>
      <c r="G13" s="1">
        <v>4.51</v>
      </c>
      <c r="H13" s="1">
        <v>0</v>
      </c>
      <c r="I13" s="1">
        <f t="shared" si="0"/>
        <v>0</v>
      </c>
      <c r="J13" s="1">
        <f t="shared" si="1"/>
        <v>0</v>
      </c>
      <c r="K13" s="1">
        <f t="shared" si="2"/>
        <v>0</v>
      </c>
    </row>
    <row r="14" spans="1:11" ht="14.25">
      <c r="A14" s="1" t="s">
        <v>94</v>
      </c>
      <c r="B14" s="1" t="s">
        <v>54</v>
      </c>
      <c r="C14" s="1">
        <v>0</v>
      </c>
      <c r="D14" s="1">
        <v>0</v>
      </c>
      <c r="E14" s="1">
        <v>0</v>
      </c>
      <c r="F14" s="1">
        <v>0.11</v>
      </c>
      <c r="G14" s="1">
        <v>0.11</v>
      </c>
      <c r="H14" s="1">
        <v>0</v>
      </c>
      <c r="I14" s="1">
        <f t="shared" si="0"/>
        <v>0</v>
      </c>
      <c r="J14" s="1">
        <f t="shared" si="1"/>
        <v>0</v>
      </c>
      <c r="K14" s="1">
        <f t="shared" si="2"/>
        <v>0</v>
      </c>
    </row>
    <row r="15" spans="1:11" ht="14.25">
      <c r="A15" s="1" t="s">
        <v>95</v>
      </c>
      <c r="B15" s="1" t="s">
        <v>56</v>
      </c>
      <c r="C15" s="1">
        <v>0</v>
      </c>
      <c r="D15" s="1">
        <v>0</v>
      </c>
      <c r="E15" s="1">
        <v>0</v>
      </c>
      <c r="F15" s="1">
        <v>0.11</v>
      </c>
      <c r="G15" s="1">
        <v>0.11</v>
      </c>
      <c r="H15" s="1">
        <v>0</v>
      </c>
      <c r="I15" s="1">
        <f t="shared" si="0"/>
        <v>0</v>
      </c>
      <c r="J15" s="1">
        <f t="shared" si="1"/>
        <v>0</v>
      </c>
      <c r="K15" s="1">
        <f t="shared" si="2"/>
        <v>0</v>
      </c>
    </row>
    <row r="16" spans="1:11" ht="14.25">
      <c r="A16" s="1" t="s">
        <v>96</v>
      </c>
      <c r="B16" s="1" t="s">
        <v>58</v>
      </c>
      <c r="C16" s="1">
        <v>0</v>
      </c>
      <c r="D16" s="1">
        <v>0</v>
      </c>
      <c r="E16" s="1">
        <v>0</v>
      </c>
      <c r="F16" s="1">
        <v>4.4</v>
      </c>
      <c r="G16" s="1">
        <v>4.4</v>
      </c>
      <c r="H16" s="1"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</row>
    <row r="17" spans="1:11" ht="14.25">
      <c r="A17" s="1" t="s">
        <v>91</v>
      </c>
      <c r="B17" s="1" t="s">
        <v>60</v>
      </c>
      <c r="C17" s="1">
        <v>0</v>
      </c>
      <c r="D17" s="1">
        <v>0</v>
      </c>
      <c r="E17" s="1">
        <v>0</v>
      </c>
      <c r="F17" s="1">
        <v>4.4</v>
      </c>
      <c r="G17" s="1">
        <v>4.4</v>
      </c>
      <c r="H17" s="1"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</row>
    <row r="18" spans="1:11" ht="14.25">
      <c r="A18" s="1" t="s">
        <v>61</v>
      </c>
      <c r="B18" s="1" t="s">
        <v>12</v>
      </c>
      <c r="C18" s="1">
        <v>2321.46</v>
      </c>
      <c r="D18" s="1">
        <v>958.18</v>
      </c>
      <c r="E18" s="1">
        <v>1363.28</v>
      </c>
      <c r="F18" s="1">
        <v>2869.52</v>
      </c>
      <c r="G18" s="1">
        <v>890.24</v>
      </c>
      <c r="H18" s="1">
        <v>1979.28</v>
      </c>
      <c r="I18" s="1">
        <f t="shared" si="0"/>
        <v>0.23608418839868012</v>
      </c>
      <c r="J18" s="1">
        <f t="shared" si="1"/>
        <v>-0.07090525788473977</v>
      </c>
      <c r="K18" s="1">
        <f t="shared" si="2"/>
        <v>0.4518514171703539</v>
      </c>
    </row>
    <row r="19" spans="1:11" ht="14.25">
      <c r="A19" s="1" t="s">
        <v>97</v>
      </c>
      <c r="B19" s="1" t="s">
        <v>63</v>
      </c>
      <c r="C19" s="1">
        <v>2321.46</v>
      </c>
      <c r="D19" s="1">
        <v>958.18</v>
      </c>
      <c r="E19" s="1">
        <v>1363.28</v>
      </c>
      <c r="F19" s="1">
        <v>2869.52</v>
      </c>
      <c r="G19" s="1">
        <v>890.24</v>
      </c>
      <c r="H19" s="1">
        <v>1979.28</v>
      </c>
      <c r="I19" s="1">
        <f t="shared" si="0"/>
        <v>0.23608418839868012</v>
      </c>
      <c r="J19" s="1">
        <f t="shared" si="1"/>
        <v>-0.07090525788473977</v>
      </c>
      <c r="K19" s="1">
        <f t="shared" si="2"/>
        <v>0.4518514171703539</v>
      </c>
    </row>
    <row r="20" spans="1:11" ht="14.25">
      <c r="A20" s="1" t="s">
        <v>95</v>
      </c>
      <c r="B20" s="1" t="s">
        <v>65</v>
      </c>
      <c r="C20" s="1">
        <v>2321.46</v>
      </c>
      <c r="D20" s="1">
        <v>958.18</v>
      </c>
      <c r="E20" s="1">
        <v>1363.28</v>
      </c>
      <c r="F20" s="1">
        <v>2869.52</v>
      </c>
      <c r="G20" s="1">
        <v>890.24</v>
      </c>
      <c r="H20" s="1">
        <v>1979.28</v>
      </c>
      <c r="I20" s="1">
        <f t="shared" si="0"/>
        <v>0.23608418839868012</v>
      </c>
      <c r="J20" s="1">
        <f t="shared" si="1"/>
        <v>-0.07090525788473977</v>
      </c>
      <c r="K20" s="1">
        <f t="shared" si="2"/>
        <v>0.4518514171703539</v>
      </c>
    </row>
    <row r="21" spans="1:11" ht="14.25">
      <c r="A21" s="1" t="s">
        <v>76</v>
      </c>
      <c r="B21" s="1" t="s">
        <v>13</v>
      </c>
      <c r="C21" s="1">
        <v>0</v>
      </c>
      <c r="D21" s="1">
        <v>0</v>
      </c>
      <c r="E21" s="1">
        <v>0</v>
      </c>
      <c r="F21" s="1">
        <v>10.62</v>
      </c>
      <c r="G21" s="1">
        <v>10.62</v>
      </c>
      <c r="H21" s="1">
        <v>0</v>
      </c>
      <c r="I21" s="1">
        <f t="shared" si="0"/>
        <v>0</v>
      </c>
      <c r="J21" s="1">
        <f t="shared" si="1"/>
        <v>0</v>
      </c>
      <c r="K21" s="1">
        <f t="shared" si="2"/>
        <v>0</v>
      </c>
    </row>
    <row r="22" spans="1:11" ht="14.25">
      <c r="A22" s="1" t="s">
        <v>98</v>
      </c>
      <c r="B22" s="1" t="s">
        <v>78</v>
      </c>
      <c r="C22" s="1">
        <v>0</v>
      </c>
      <c r="D22" s="1">
        <v>0</v>
      </c>
      <c r="E22" s="1">
        <v>0</v>
      </c>
      <c r="F22" s="1">
        <v>10.62</v>
      </c>
      <c r="G22" s="1">
        <v>10.62</v>
      </c>
      <c r="H22" s="1">
        <v>0</v>
      </c>
      <c r="I22" s="1">
        <f t="shared" si="0"/>
        <v>0</v>
      </c>
      <c r="J22" s="1">
        <f t="shared" si="1"/>
        <v>0</v>
      </c>
      <c r="K22" s="1">
        <f t="shared" si="2"/>
        <v>0</v>
      </c>
    </row>
    <row r="23" spans="1:11" ht="14.25">
      <c r="A23" s="1" t="s">
        <v>99</v>
      </c>
      <c r="B23" s="1" t="s">
        <v>80</v>
      </c>
      <c r="C23" s="1">
        <v>0</v>
      </c>
      <c r="D23" s="1">
        <v>0</v>
      </c>
      <c r="E23" s="1">
        <v>0</v>
      </c>
      <c r="F23" s="1">
        <v>7.5</v>
      </c>
      <c r="G23" s="1">
        <v>7.5</v>
      </c>
      <c r="H23" s="1">
        <v>0</v>
      </c>
      <c r="I23" s="1">
        <f t="shared" si="0"/>
        <v>0</v>
      </c>
      <c r="J23" s="1">
        <f t="shared" si="1"/>
        <v>0</v>
      </c>
      <c r="K23" s="1">
        <f t="shared" si="2"/>
        <v>0</v>
      </c>
    </row>
    <row r="24" spans="1:11" ht="14.25">
      <c r="A24" s="1" t="s">
        <v>91</v>
      </c>
      <c r="B24" s="1" t="s">
        <v>82</v>
      </c>
      <c r="C24" s="1">
        <v>0</v>
      </c>
      <c r="D24" s="1">
        <v>0</v>
      </c>
      <c r="E24" s="1">
        <v>0</v>
      </c>
      <c r="F24" s="1">
        <v>3.12</v>
      </c>
      <c r="G24" s="1">
        <v>3.12</v>
      </c>
      <c r="H24" s="1">
        <v>0</v>
      </c>
      <c r="I24" s="1">
        <f t="shared" si="0"/>
        <v>0</v>
      </c>
      <c r="J24" s="1">
        <f t="shared" si="1"/>
        <v>0</v>
      </c>
      <c r="K24" s="1">
        <f t="shared" si="2"/>
        <v>0</v>
      </c>
    </row>
  </sheetData>
  <sheetProtection/>
  <mergeCells count="2">
    <mergeCell ref="A2:K2"/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5.28125" style="0" customWidth="1"/>
    <col min="2" max="2" width="34.28125" style="0" customWidth="1"/>
    <col min="3" max="3" width="35.140625" style="0" customWidth="1"/>
    <col min="4" max="4" width="37.28125" style="0" customWidth="1"/>
  </cols>
  <sheetData>
    <row r="2" spans="1:4" ht="27.75">
      <c r="A2" s="5" t="s">
        <v>100</v>
      </c>
      <c r="B2" s="5"/>
      <c r="C2" s="5"/>
      <c r="D2" s="5"/>
    </row>
    <row r="3" ht="14.25">
      <c r="D3" s="8" t="s">
        <v>147</v>
      </c>
    </row>
    <row r="4" spans="1:4" ht="14.25">
      <c r="A4" s="1" t="s">
        <v>20</v>
      </c>
      <c r="B4" s="1"/>
      <c r="C4" s="1" t="s">
        <v>88</v>
      </c>
      <c r="D4" s="1" t="s">
        <v>101</v>
      </c>
    </row>
    <row r="5" spans="1:4" ht="14.25">
      <c r="A5" s="1" t="s">
        <v>41</v>
      </c>
      <c r="B5" s="1" t="s">
        <v>102</v>
      </c>
      <c r="C5" s="1"/>
      <c r="D5" s="1"/>
    </row>
    <row r="6" spans="1:4" ht="14.25">
      <c r="A6" s="1" t="s">
        <v>15</v>
      </c>
      <c r="B6" s="1" t="s">
        <v>15</v>
      </c>
      <c r="C6" s="1" t="s">
        <v>15</v>
      </c>
      <c r="D6" s="1" t="s">
        <v>15</v>
      </c>
    </row>
    <row r="7" spans="1:4" ht="14.25">
      <c r="A7" s="1"/>
      <c r="B7" s="1" t="s">
        <v>3</v>
      </c>
      <c r="C7" s="1">
        <v>1098.48</v>
      </c>
      <c r="D7" s="1"/>
    </row>
    <row r="8" spans="1:4" ht="14.25">
      <c r="A8" s="1" t="s">
        <v>103</v>
      </c>
      <c r="B8" s="1" t="s">
        <v>104</v>
      </c>
      <c r="C8" s="1">
        <v>1018.91</v>
      </c>
      <c r="D8" s="1"/>
    </row>
    <row r="9" spans="1:4" ht="14.25">
      <c r="A9" s="1" t="s">
        <v>105</v>
      </c>
      <c r="B9" s="1" t="s">
        <v>106</v>
      </c>
      <c r="C9" s="1">
        <v>585.02</v>
      </c>
      <c r="D9" s="1"/>
    </row>
    <row r="10" spans="1:4" ht="14.25">
      <c r="A10" s="1" t="s">
        <v>107</v>
      </c>
      <c r="B10" s="1" t="s">
        <v>108</v>
      </c>
      <c r="C10" s="1">
        <v>59.61</v>
      </c>
      <c r="D10" s="1"/>
    </row>
    <row r="11" spans="1:4" ht="14.25">
      <c r="A11" s="1" t="s">
        <v>109</v>
      </c>
      <c r="B11" s="1" t="s">
        <v>110</v>
      </c>
      <c r="C11" s="1">
        <v>4.96</v>
      </c>
      <c r="D11" s="1"/>
    </row>
    <row r="12" spans="1:4" ht="14.25">
      <c r="A12" s="1" t="s">
        <v>111</v>
      </c>
      <c r="B12" s="1" t="s">
        <v>112</v>
      </c>
      <c r="C12" s="1">
        <v>246.14</v>
      </c>
      <c r="D12" s="1"/>
    </row>
    <row r="13" spans="1:4" ht="14.25">
      <c r="A13" s="1" t="s">
        <v>113</v>
      </c>
      <c r="B13" s="1" t="s">
        <v>114</v>
      </c>
      <c r="C13" s="1">
        <v>80.84</v>
      </c>
      <c r="D13" s="1"/>
    </row>
    <row r="14" spans="1:4" ht="14.25">
      <c r="A14" s="1" t="s">
        <v>115</v>
      </c>
      <c r="B14" s="1" t="s">
        <v>116</v>
      </c>
      <c r="C14" s="1">
        <v>34.84</v>
      </c>
      <c r="D14" s="1"/>
    </row>
    <row r="15" spans="1:4" ht="14.25">
      <c r="A15" s="1" t="s">
        <v>117</v>
      </c>
      <c r="B15" s="1" t="s">
        <v>118</v>
      </c>
      <c r="C15" s="1">
        <v>7.5</v>
      </c>
      <c r="D15" s="1"/>
    </row>
    <row r="16" spans="1:4" ht="14.25">
      <c r="A16" s="1" t="s">
        <v>119</v>
      </c>
      <c r="B16" s="1" t="s">
        <v>120</v>
      </c>
      <c r="C16" s="1">
        <v>3.57</v>
      </c>
      <c r="D16" s="1"/>
    </row>
    <row r="17" spans="1:4" ht="14.25">
      <c r="A17" s="1" t="s">
        <v>121</v>
      </c>
      <c r="B17" s="1" t="s">
        <v>122</v>
      </c>
      <c r="C17" s="1">
        <v>1.25</v>
      </c>
      <c r="D17" s="1"/>
    </row>
    <row r="18" spans="1:4" ht="14.25">
      <c r="A18" s="1" t="s">
        <v>123</v>
      </c>
      <c r="B18" s="1" t="s">
        <v>124</v>
      </c>
      <c r="C18" s="1">
        <v>0.78</v>
      </c>
      <c r="D18" s="1"/>
    </row>
    <row r="19" spans="1:4" ht="14.25">
      <c r="A19" s="1" t="s">
        <v>125</v>
      </c>
      <c r="B19" s="1" t="s">
        <v>126</v>
      </c>
      <c r="C19" s="1">
        <v>1.54</v>
      </c>
      <c r="D19" s="1"/>
    </row>
    <row r="20" spans="1:4" ht="14.25">
      <c r="A20" s="1" t="s">
        <v>127</v>
      </c>
      <c r="B20" s="1" t="s">
        <v>128</v>
      </c>
      <c r="C20" s="1">
        <v>76</v>
      </c>
      <c r="D20" s="1"/>
    </row>
    <row r="21" spans="1:4" ht="14.25">
      <c r="A21" s="1" t="s">
        <v>129</v>
      </c>
      <c r="B21" s="1" t="s">
        <v>130</v>
      </c>
      <c r="C21" s="1">
        <v>75.89</v>
      </c>
      <c r="D21" s="1"/>
    </row>
    <row r="22" spans="1:4" ht="14.25">
      <c r="A22" s="1" t="s">
        <v>131</v>
      </c>
      <c r="B22" s="1" t="s">
        <v>132</v>
      </c>
      <c r="C22" s="1">
        <v>0.11</v>
      </c>
      <c r="D2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41.00390625" style="0" customWidth="1"/>
  </cols>
  <sheetData>
    <row r="2" spans="1:11" ht="27.75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0:11" ht="14.25">
      <c r="J3" s="6" t="s">
        <v>148</v>
      </c>
      <c r="K3" s="6"/>
    </row>
    <row r="4" spans="1:11" ht="14.25">
      <c r="A4" s="1" t="s">
        <v>20</v>
      </c>
      <c r="B4" s="1"/>
      <c r="C4" s="1" t="s">
        <v>87</v>
      </c>
      <c r="D4" s="1"/>
      <c r="E4" s="1"/>
      <c r="F4" s="1" t="s">
        <v>88</v>
      </c>
      <c r="G4" s="1"/>
      <c r="H4" s="1"/>
      <c r="I4" s="1" t="s">
        <v>89</v>
      </c>
      <c r="J4" s="1"/>
      <c r="K4" s="1"/>
    </row>
    <row r="5" spans="1:11" ht="14.25">
      <c r="A5" s="1" t="s">
        <v>41</v>
      </c>
      <c r="B5" s="1" t="s">
        <v>42</v>
      </c>
      <c r="C5" s="1" t="s">
        <v>3</v>
      </c>
      <c r="D5" s="1" t="s">
        <v>84</v>
      </c>
      <c r="E5" s="1" t="s">
        <v>85</v>
      </c>
      <c r="F5" s="1" t="s">
        <v>3</v>
      </c>
      <c r="G5" s="1" t="s">
        <v>84</v>
      </c>
      <c r="H5" s="1" t="s">
        <v>85</v>
      </c>
      <c r="I5" s="1" t="s">
        <v>3</v>
      </c>
      <c r="J5" s="1" t="s">
        <v>84</v>
      </c>
      <c r="K5" s="1" t="s">
        <v>85</v>
      </c>
    </row>
    <row r="6" spans="1:11" ht="14.25">
      <c r="A6" s="1" t="s">
        <v>15</v>
      </c>
      <c r="B6" s="1" t="s">
        <v>15</v>
      </c>
      <c r="C6" s="1" t="s">
        <v>15</v>
      </c>
      <c r="D6" s="1" t="s">
        <v>15</v>
      </c>
      <c r="E6" s="1" t="s">
        <v>15</v>
      </c>
      <c r="F6" s="1" t="s">
        <v>15</v>
      </c>
      <c r="G6" s="1" t="s">
        <v>15</v>
      </c>
      <c r="H6" s="1" t="s">
        <v>15</v>
      </c>
      <c r="I6" s="1" t="s">
        <v>15</v>
      </c>
      <c r="J6" s="1" t="s">
        <v>15</v>
      </c>
      <c r="K6" s="1" t="s">
        <v>15</v>
      </c>
    </row>
    <row r="7" spans="1:11" ht="14.25">
      <c r="A7" s="1"/>
      <c r="B7" s="1" t="s">
        <v>3</v>
      </c>
      <c r="C7" s="1">
        <v>14378.92</v>
      </c>
      <c r="D7" s="1">
        <v>0</v>
      </c>
      <c r="E7" s="1">
        <v>14378.92</v>
      </c>
      <c r="F7" s="1">
        <v>10769.38</v>
      </c>
      <c r="G7" s="1">
        <v>0</v>
      </c>
      <c r="H7" s="1">
        <v>10769.38</v>
      </c>
      <c r="I7" s="1">
        <f aca="true" t="shared" si="0" ref="I7:K13">IF(C7&gt;0,(F7-C7)/C7,0)</f>
        <v>-0.25102997999849785</v>
      </c>
      <c r="J7" s="1">
        <f t="shared" si="0"/>
        <v>0</v>
      </c>
      <c r="K7" s="1">
        <f t="shared" si="0"/>
        <v>-0.25102997999849785</v>
      </c>
    </row>
    <row r="8" spans="1:11" ht="14.25">
      <c r="A8" s="1" t="s">
        <v>61</v>
      </c>
      <c r="B8" s="1" t="s">
        <v>12</v>
      </c>
      <c r="C8" s="1">
        <v>14378.92</v>
      </c>
      <c r="D8" s="1">
        <v>0</v>
      </c>
      <c r="E8" s="1">
        <v>14378.92</v>
      </c>
      <c r="F8" s="1">
        <v>10769.38</v>
      </c>
      <c r="G8" s="1">
        <v>0</v>
      </c>
      <c r="H8" s="1">
        <v>10769.38</v>
      </c>
      <c r="I8" s="1">
        <f t="shared" si="0"/>
        <v>-0.25102997999849785</v>
      </c>
      <c r="J8" s="1">
        <f t="shared" si="0"/>
        <v>0</v>
      </c>
      <c r="K8" s="1">
        <f t="shared" si="0"/>
        <v>-0.25102997999849785</v>
      </c>
    </row>
    <row r="9" spans="1:11" ht="28.5">
      <c r="A9" s="1" t="s">
        <v>134</v>
      </c>
      <c r="B9" s="2" t="s">
        <v>67</v>
      </c>
      <c r="C9" s="1">
        <v>14278.92</v>
      </c>
      <c r="D9" s="1">
        <v>0</v>
      </c>
      <c r="E9" s="1">
        <v>14278.92</v>
      </c>
      <c r="F9" s="1">
        <v>10669.38</v>
      </c>
      <c r="G9" s="1">
        <v>0</v>
      </c>
      <c r="H9" s="1">
        <v>10669.38</v>
      </c>
      <c r="I9" s="1">
        <f t="shared" si="0"/>
        <v>-0.2527880259851586</v>
      </c>
      <c r="J9" s="1">
        <f t="shared" si="0"/>
        <v>0</v>
      </c>
      <c r="K9" s="1">
        <f t="shared" si="0"/>
        <v>-0.2527880259851586</v>
      </c>
    </row>
    <row r="10" spans="1:11" ht="14.25">
      <c r="A10" s="1" t="s">
        <v>135</v>
      </c>
      <c r="B10" s="2" t="s">
        <v>69</v>
      </c>
      <c r="C10" s="1">
        <v>14278.92</v>
      </c>
      <c r="D10" s="1">
        <v>0</v>
      </c>
      <c r="E10" s="1">
        <v>14278.92</v>
      </c>
      <c r="F10" s="1">
        <v>9909.38</v>
      </c>
      <c r="G10" s="1">
        <v>0</v>
      </c>
      <c r="H10" s="1">
        <v>9909.38</v>
      </c>
      <c r="I10" s="1">
        <f t="shared" si="0"/>
        <v>-0.30601333994447766</v>
      </c>
      <c r="J10" s="1">
        <f t="shared" si="0"/>
        <v>0</v>
      </c>
      <c r="K10" s="1">
        <f t="shared" si="0"/>
        <v>-0.30601333994447766</v>
      </c>
    </row>
    <row r="11" spans="1:11" ht="14.25">
      <c r="A11" s="1" t="s">
        <v>95</v>
      </c>
      <c r="B11" s="2" t="s">
        <v>71</v>
      </c>
      <c r="C11" s="1">
        <v>0</v>
      </c>
      <c r="D11" s="1">
        <v>0</v>
      </c>
      <c r="E11" s="1">
        <v>0</v>
      </c>
      <c r="F11" s="1">
        <v>760</v>
      </c>
      <c r="G11" s="1">
        <v>0</v>
      </c>
      <c r="H11" s="1">
        <v>760</v>
      </c>
      <c r="I11" s="1">
        <f t="shared" si="0"/>
        <v>0</v>
      </c>
      <c r="J11" s="1">
        <f t="shared" si="0"/>
        <v>0</v>
      </c>
      <c r="K11" s="1">
        <f t="shared" si="0"/>
        <v>0</v>
      </c>
    </row>
    <row r="12" spans="1:11" ht="28.5">
      <c r="A12" s="1" t="s">
        <v>136</v>
      </c>
      <c r="B12" s="2" t="s">
        <v>73</v>
      </c>
      <c r="C12" s="1">
        <v>100</v>
      </c>
      <c r="D12" s="1">
        <v>0</v>
      </c>
      <c r="E12" s="1">
        <v>100</v>
      </c>
      <c r="F12" s="1">
        <v>100</v>
      </c>
      <c r="G12" s="1">
        <v>0</v>
      </c>
      <c r="H12" s="1">
        <v>100</v>
      </c>
      <c r="I12" s="1">
        <f t="shared" si="0"/>
        <v>0</v>
      </c>
      <c r="J12" s="1">
        <f t="shared" si="0"/>
        <v>0</v>
      </c>
      <c r="K12" s="1">
        <f t="shared" si="0"/>
        <v>0</v>
      </c>
    </row>
    <row r="13" spans="1:11" ht="28.5">
      <c r="A13" s="1" t="s">
        <v>99</v>
      </c>
      <c r="B13" s="2" t="s">
        <v>75</v>
      </c>
      <c r="C13" s="1">
        <v>100</v>
      </c>
      <c r="D13" s="1">
        <v>0</v>
      </c>
      <c r="E13" s="1">
        <v>100</v>
      </c>
      <c r="F13" s="1">
        <v>100</v>
      </c>
      <c r="G13" s="1">
        <v>0</v>
      </c>
      <c r="H13" s="1">
        <v>100</v>
      </c>
      <c r="I13" s="1">
        <f t="shared" si="0"/>
        <v>0</v>
      </c>
      <c r="J13" s="1">
        <f t="shared" si="0"/>
        <v>0</v>
      </c>
      <c r="K13" s="1">
        <f t="shared" si="0"/>
        <v>0</v>
      </c>
    </row>
  </sheetData>
  <sheetProtection/>
  <mergeCells count="2">
    <mergeCell ref="A2:K2"/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6.140625" style="0" customWidth="1"/>
    <col min="2" max="2" width="45.28125" style="0" customWidth="1"/>
    <col min="3" max="3" width="29.8515625" style="0" customWidth="1"/>
  </cols>
  <sheetData>
    <row r="2" spans="1:3" ht="27.75">
      <c r="A2" s="5" t="s">
        <v>137</v>
      </c>
      <c r="B2" s="5"/>
      <c r="C2" s="5"/>
    </row>
    <row r="3" spans="2:3" ht="14.25">
      <c r="B3" s="4" t="s">
        <v>1</v>
      </c>
      <c r="C3" s="4"/>
    </row>
    <row r="4" spans="1:3" ht="19.5" customHeight="1">
      <c r="A4" s="1" t="s">
        <v>138</v>
      </c>
      <c r="B4" s="1" t="s">
        <v>33</v>
      </c>
      <c r="C4" s="1" t="s">
        <v>101</v>
      </c>
    </row>
    <row r="5" spans="1:3" ht="19.5" customHeight="1">
      <c r="A5" s="1" t="s">
        <v>139</v>
      </c>
      <c r="B5" s="1">
        <v>5.51</v>
      </c>
      <c r="C5" s="1"/>
    </row>
    <row r="6" spans="1:3" ht="19.5" customHeight="1">
      <c r="A6" s="1" t="s">
        <v>140</v>
      </c>
      <c r="B6" s="1">
        <v>0</v>
      </c>
      <c r="C6" s="1"/>
    </row>
    <row r="7" spans="1:3" ht="19.5" customHeight="1">
      <c r="A7" s="1" t="s">
        <v>141</v>
      </c>
      <c r="B7" s="1">
        <v>2.66</v>
      </c>
      <c r="C7" s="1"/>
    </row>
    <row r="8" spans="1:3" ht="19.5" customHeight="1">
      <c r="A8" s="1" t="s">
        <v>142</v>
      </c>
      <c r="B8" s="1">
        <v>2.85</v>
      </c>
      <c r="C8" s="1"/>
    </row>
    <row r="9" spans="1:3" ht="19.5" customHeight="1">
      <c r="A9" s="1" t="s">
        <v>143</v>
      </c>
      <c r="B9" s="1">
        <v>2.85</v>
      </c>
      <c r="C9" s="1"/>
    </row>
    <row r="10" spans="1:3" ht="19.5" customHeight="1">
      <c r="A10" s="1" t="s">
        <v>144</v>
      </c>
      <c r="B10" s="1">
        <v>0</v>
      </c>
      <c r="C10" s="1"/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0012</dc:creator>
  <cp:keywords/>
  <dc:description/>
  <cp:lastModifiedBy>0012</cp:lastModifiedBy>
  <cp:lastPrinted>2018-04-11T03:10:36Z</cp:lastPrinted>
  <dcterms:created xsi:type="dcterms:W3CDTF">2018-04-09T07:31:39Z</dcterms:created>
  <dcterms:modified xsi:type="dcterms:W3CDTF">2018-04-11T03:11:09Z</dcterms:modified>
  <cp:category/>
  <cp:version/>
  <cp:contentType/>
  <cp:contentStatus/>
</cp:coreProperties>
</file>