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#N/A</definedName>
    <definedName name="_xlnm.Print_Area" localSheetId="2">#N/A</definedName>
    <definedName name="_xlnm.Print_Area" localSheetId="0">#N/A</definedName>
    <definedName name="_xlnm.Print_Area" localSheetId="4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<sst xmlns="http://schemas.openxmlformats.org/spreadsheetml/2006/main" count="269" uniqueCount="141">
  <si>
    <t>2016年晋中市市直部门预算汇总表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</si>
  <si>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</si>
  <si>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</si>
  <si>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</si>
  <si>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</si>
  <si>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</si>
  <si>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</si>
  <si>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</si>
  <si>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</si>
  <si>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</si>
  <si>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</si>
  <si>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</si>
  <si>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</si>
  <si>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</si>
  <si>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</si>
  <si>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</si>
  <si>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</si>
  <si>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</si>
  <si>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</si>
  <si>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</si>
  <si>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</si>
  <si>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</si>
  <si>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</si>
  <si>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</si>
  <si>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</si>
  <si>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</si>
  <si>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</si>
  <si>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</si>
  <si>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</si>
  <si>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</si>
  <si>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</si>
  <si>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</si>
  <si>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</si>
  <si>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晋中市种蜂场</t>
  </si>
  <si>
    <t>晋中市种蜂场2016年预算收支总表</t>
  </si>
  <si>
    <t>收入</t>
  </si>
  <si>
    <t>支出</t>
  </si>
  <si>
    <t>项目</t>
  </si>
  <si>
    <t>预算数</t>
  </si>
  <si>
    <t>2015年</t>
  </si>
  <si>
    <t>2016年</t>
  </si>
  <si>
    <t>2016年比2015年增减%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</si>
  <si>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</si>
  <si>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</si>
  <si>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</si>
  <si>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</si>
  <si>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</si>
  <si>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</si>
  <si>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</si>
  <si>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晋中市种蜂场2016年一般公共预算支出预算表</t>
  </si>
  <si>
    <t>2015年预算数</t>
  </si>
  <si>
    <t>2016年预算数</t>
  </si>
  <si>
    <t>2016年比2015年预算数增减%</t>
  </si>
  <si>
    <t>科目编码</t>
  </si>
  <si>
    <t>科目名称</t>
  </si>
  <si>
    <t>基本支出</t>
  </si>
  <si>
    <t>项目支出</t>
  </si>
  <si>
    <t>208</t>
  </si>
  <si>
    <t xml:space="preserve">  05</t>
  </si>
  <si>
    <t xml:space="preserve">  行政事业单位离退休</t>
  </si>
  <si>
    <t xml:space="preserve">    02</t>
  </si>
  <si>
    <t xml:space="preserve">    事业单位离退休</t>
  </si>
  <si>
    <t xml:space="preserve">    05</t>
  </si>
  <si>
    <t xml:space="preserve">    机关事业单位基本养老保险缴费支出</t>
  </si>
  <si>
    <t xml:space="preserve">    06</t>
  </si>
  <si>
    <t xml:space="preserve">    机关事业单位职业年金缴费支出</t>
  </si>
  <si>
    <t>210</t>
  </si>
  <si>
    <t xml:space="preserve">  医疗保障</t>
  </si>
  <si>
    <t xml:space="preserve">    事业单位医疗</t>
  </si>
  <si>
    <t xml:space="preserve">    99</t>
  </si>
  <si>
    <t xml:space="preserve">    其他医疗保障支出</t>
  </si>
  <si>
    <t xml:space="preserve">  07</t>
  </si>
  <si>
    <t xml:space="preserve">  计划生育事务</t>
  </si>
  <si>
    <t xml:space="preserve">    其他计划生育事务支出</t>
  </si>
  <si>
    <t>213</t>
  </si>
  <si>
    <t xml:space="preserve">  01</t>
  </si>
  <si>
    <t xml:space="preserve">  农业</t>
  </si>
  <si>
    <t xml:space="preserve">    04</t>
  </si>
  <si>
    <t xml:space="preserve">    事业运行（农业）</t>
  </si>
  <si>
    <t>221</t>
  </si>
  <si>
    <t xml:space="preserve">  02</t>
  </si>
  <si>
    <t xml:space="preserve">  住房改革支出</t>
  </si>
  <si>
    <t xml:space="preserve">    01</t>
  </si>
  <si>
    <t xml:space="preserve">    住房公积金</t>
  </si>
  <si>
    <t xml:space="preserve">    提租补贴</t>
  </si>
  <si>
    <t>晋中市种蜂场2016年一般公共预算安排基本支出分经济科目表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</si>
  <si>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</si>
  <si>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</si>
  <si>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</si>
  <si>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</si>
  <si>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</si>
  <si>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</si>
  <si>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</si>
  <si>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</si>
  <si>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</si>
  <si>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</si>
  <si>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</si>
  <si>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</si>
  <si>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</si>
  <si>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</si>
  <si>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</si>
  <si>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</si>
  <si>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</si>
  <si>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</si>
  <si>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</si>
  <si>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</si>
  <si>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</si>
  <si>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</si>
  <si>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</si>
  <si>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</si>
  <si>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</si>
  <si>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</si>
  <si>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30210</t>
  </si>
  <si>
    <t xml:space="preserve">  交通费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</si>
  <si>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</si>
  <si>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</si>
  <si>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</si>
  <si>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</si>
  <si>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</si>
  <si>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</si>
  <si>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</si>
  <si>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</si>
  <si>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</si>
  <si>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</si>
  <si>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</si>
  <si>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</si>
  <si>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</si>
  <si>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</si>
  <si>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</si>
  <si>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</si>
  <si>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</si>
  <si>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提租补贴</t>
  </si>
  <si>
    <t xml:space="preserve">  30314</t>
  </si>
  <si>
    <t xml:space="preserve">  采暖补贴</t>
  </si>
  <si>
    <t>310</t>
  </si>
  <si>
    <t>其他资本性支出</t>
  </si>
  <si>
    <t xml:space="preserve">  31002</t>
  </si>
  <si>
    <t xml:space="preserve">  办公设备购置</t>
  </si>
  <si>
    <t>晋中市种蜂场2016年政府性基金预算支出预算表</t>
  </si>
  <si>
    <t>137</t>
  </si>
  <si>
    <t>晋中种蜂场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</si>
</sst>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6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18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Fill="1" applyBorder="1" applyAlignment="1">
      <alignment horizontal="centerContinuous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10" fontId="2" fillId="0" borderId="20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left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Fill="1" applyBorder="1" applyAlignment="1">
      <alignment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/>
    </xf>
    <xf numFmtId="4" fontId="2" fillId="0" borderId="13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3" fontId="2" fillId="0" borderId="22" xfId="0" applyNumberFormat="1" applyFont="1" applyFill="1" applyBorder="1" applyAlignment="1" applyProtection="1">
      <alignment horizontal="right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10" fontId="2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ill="1" applyBorder="1" applyAlignment="1">
      <alignment horizontal="right" vertical="center"/>
    </xf>
    <xf numFmtId="0" fontId="2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17"/>
    </row>
    <row r="2" spans="1:30" ht="22.5" customHeight="1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</row>
    <row r="3" spans="1:30" ht="10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87"/>
      <c r="Y3" s="87"/>
      <c r="Z3" s="87"/>
      <c r="AA3" s="87"/>
      <c r="AB3" s="87"/>
      <c r="AC3" s="87"/>
      <c r="AD3" s="89" t="s">
        <v>1</v>
      </c>
    </row>
    <row r="4" spans="1:30" ht="31.5" customHeight="1">
      <c r="A4" s="83" t="s">
        <v>2</v>
      </c>
      <c r="B4" s="83" t="s">
        <v>3</v>
      </c>
      <c r="C4" s="48" t="s">
        <v>4</v>
      </c>
      <c r="D4" s="48" t="s">
        <v>5</v>
      </c>
      <c r="E4" s="48" t="s">
        <v>6</v>
      </c>
      <c r="F4" s="48" t="s">
        <v>7</v>
      </c>
      <c r="G4" s="48" t="s">
        <v>8</v>
      </c>
      <c r="H4" s="48" t="s">
        <v>9</v>
      </c>
      <c r="I4" s="48" t="s">
        <v>10</v>
      </c>
      <c r="J4" s="48" t="s">
        <v>11</v>
      </c>
      <c r="K4" s="48" t="s">
        <v>12</v>
      </c>
      <c r="L4" s="48" t="s">
        <v>13</v>
      </c>
      <c r="M4" s="48" t="s">
        <v>14</v>
      </c>
      <c r="N4" s="48" t="s">
        <v>15</v>
      </c>
      <c r="O4" s="48" t="s">
        <v>16</v>
      </c>
      <c r="P4" s="48" t="s">
        <v>17</v>
      </c>
      <c r="Q4" s="48" t="s">
        <v>18</v>
      </c>
      <c r="R4" s="48" t="s">
        <v>19</v>
      </c>
      <c r="S4" s="48" t="s">
        <v>20</v>
      </c>
      <c r="T4" s="48" t="s">
        <v>21</v>
      </c>
      <c r="U4" s="48" t="s">
        <v>22</v>
      </c>
      <c r="V4" s="48" t="s">
        <v>23</v>
      </c>
      <c r="W4" s="48" t="s">
        <v>24</v>
      </c>
      <c r="X4" s="88" t="s">
        <v>25</v>
      </c>
      <c r="Y4" s="88" t="s">
        <v>26</v>
      </c>
      <c r="Z4" s="88" t="s">
        <v>27</v>
      </c>
      <c r="AA4" s="48" t="s">
        <v>28</v>
      </c>
      <c r="AB4" s="88" t="s">
        <v>29</v>
      </c>
      <c r="AC4" s="90" t="s">
        <v>30</v>
      </c>
      <c r="AD4" s="88" t="s">
        <v>31</v>
      </c>
    </row>
    <row r="5" spans="1:30" ht="13.5" customHeight="1">
      <c r="A5" s="84" t="s">
        <v>32</v>
      </c>
      <c r="B5" s="84" t="s">
        <v>32</v>
      </c>
      <c r="C5" s="84" t="s">
        <v>32</v>
      </c>
      <c r="D5" s="84" t="s">
        <v>32</v>
      </c>
      <c r="E5" s="84" t="s">
        <v>32</v>
      </c>
      <c r="F5" s="84" t="s">
        <v>32</v>
      </c>
      <c r="G5" s="84" t="s">
        <v>32</v>
      </c>
      <c r="H5" s="84" t="s">
        <v>32</v>
      </c>
      <c r="I5" s="84" t="s">
        <v>32</v>
      </c>
      <c r="J5" s="84" t="s">
        <v>32</v>
      </c>
      <c r="K5" s="84" t="s">
        <v>32</v>
      </c>
      <c r="L5" s="84" t="s">
        <v>32</v>
      </c>
      <c r="M5" s="84" t="s">
        <v>32</v>
      </c>
      <c r="N5" s="84" t="s">
        <v>32</v>
      </c>
      <c r="O5" s="84" t="s">
        <v>32</v>
      </c>
      <c r="P5" s="84" t="s">
        <v>32</v>
      </c>
      <c r="Q5" s="84" t="s">
        <v>32</v>
      </c>
      <c r="R5" s="84" t="s">
        <v>32</v>
      </c>
      <c r="S5" s="84" t="s">
        <v>32</v>
      </c>
      <c r="T5" s="84" t="s">
        <v>32</v>
      </c>
      <c r="U5" s="84" t="s">
        <v>32</v>
      </c>
      <c r="V5" s="84" t="s">
        <v>32</v>
      </c>
      <c r="W5" s="84" t="s">
        <v>32</v>
      </c>
      <c r="X5" s="84" t="s">
        <v>32</v>
      </c>
      <c r="Y5" s="84" t="s">
        <v>32</v>
      </c>
      <c r="Z5" s="84" t="s">
        <v>32</v>
      </c>
      <c r="AA5" s="84" t="s">
        <v>32</v>
      </c>
      <c r="AB5" s="84" t="s">
        <v>32</v>
      </c>
      <c r="AC5" s="84" t="s">
        <v>32</v>
      </c>
      <c r="AD5" s="45" t="s">
        <v>32</v>
      </c>
    </row>
    <row r="6" spans="1:30" ht="18.75" customHeight="1">
      <c r="A6" s="85" t="s">
        <v>3</v>
      </c>
      <c r="B6" s="86">
        <v>295.75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78.99</v>
      </c>
      <c r="K6" s="16">
        <v>0</v>
      </c>
      <c r="L6" s="16">
        <v>16.54</v>
      </c>
      <c r="M6" s="16">
        <v>0</v>
      </c>
      <c r="N6" s="16">
        <v>0</v>
      </c>
      <c r="O6" s="16">
        <v>176.41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23.81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</row>
    <row r="7" spans="1:30" ht="18.75" customHeight="1">
      <c r="A7" s="85" t="s">
        <v>33</v>
      </c>
      <c r="B7" s="86">
        <v>295.75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78.99</v>
      </c>
      <c r="K7" s="16">
        <v>0</v>
      </c>
      <c r="L7" s="16">
        <v>16.54</v>
      </c>
      <c r="M7" s="16">
        <v>0</v>
      </c>
      <c r="N7" s="16">
        <v>0</v>
      </c>
      <c r="O7" s="16">
        <v>176.41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23.81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</row>
    <row r="8" spans="1:30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9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9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3:30" ht="9.75" customHeight="1">
      <c r="C14" s="1"/>
      <c r="O14" s="1"/>
      <c r="V14" s="1"/>
      <c r="W14" s="1"/>
      <c r="X14" s="1"/>
      <c r="Y14" s="1"/>
      <c r="Z14" s="1"/>
      <c r="AA14" s="1"/>
      <c r="AB14" s="1"/>
      <c r="AC14" s="1"/>
      <c r="AD14" s="1"/>
    </row>
    <row r="15" spans="3:29" ht="9.75" customHeight="1">
      <c r="C15" s="1"/>
      <c r="O15" s="1"/>
      <c r="W15" s="1"/>
      <c r="X15" s="1"/>
      <c r="Y15" s="1"/>
      <c r="Z15" s="1"/>
      <c r="AA15" s="1"/>
      <c r="AB15" s="1"/>
      <c r="AC15" s="1"/>
    </row>
    <row r="16" spans="14:29" ht="9.75" customHeight="1">
      <c r="N16" s="1"/>
      <c r="O16" s="1"/>
      <c r="W16" s="1"/>
      <c r="X16" s="1"/>
      <c r="Y16" s="1"/>
      <c r="Z16" s="1"/>
      <c r="AA16" s="1"/>
      <c r="AB16" s="1"/>
      <c r="AC16" s="1"/>
    </row>
    <row r="17" spans="14:29" ht="12.75" customHeight="1">
      <c r="N17" s="1"/>
      <c r="V17" s="1"/>
      <c r="W17" s="1"/>
      <c r="AA17" s="1"/>
      <c r="AB17" s="1"/>
      <c r="AC17" s="1"/>
    </row>
    <row r="18" spans="23:29" ht="12.75" customHeight="1">
      <c r="W18" s="1"/>
      <c r="AA18" s="1"/>
      <c r="AC18" s="1"/>
    </row>
    <row r="19" ht="12.75" customHeight="1">
      <c r="V19" s="1"/>
    </row>
    <row r="20" spans="24:29" ht="9.75" customHeight="1">
      <c r="X20" s="1"/>
      <c r="Y20" s="1"/>
      <c r="Z20" s="1"/>
      <c r="AA20" s="1"/>
      <c r="AB20" s="1"/>
      <c r="AC20" s="1"/>
    </row>
    <row r="21" spans="24:29" ht="9.75" customHeight="1">
      <c r="X21" s="1"/>
      <c r="Y21" s="1"/>
      <c r="Z21" s="1"/>
      <c r="AA21" s="1"/>
      <c r="AB21" s="1"/>
      <c r="AC21" s="1"/>
    </row>
  </sheetData>
  <sheetProtection/>
  <printOptions/>
  <pageMargins left="0.75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31"/>
      <c r="B1" s="31"/>
      <c r="C1" s="31"/>
      <c r="D1" s="31"/>
      <c r="E1" s="3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22.5" customHeight="1">
      <c r="A2" s="33" t="s">
        <v>34</v>
      </c>
      <c r="B2" s="33"/>
      <c r="C2" s="33"/>
      <c r="D2" s="33"/>
      <c r="E2" s="33"/>
      <c r="F2" s="34"/>
      <c r="G2" s="34"/>
      <c r="H2" s="3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0.25" customHeight="1">
      <c r="A3" s="35"/>
      <c r="B3" s="31"/>
      <c r="C3" s="31"/>
      <c r="D3" s="31"/>
      <c r="G3" s="1"/>
      <c r="H3" s="36" t="s">
        <v>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9.5" customHeight="1">
      <c r="A4" s="37" t="s">
        <v>35</v>
      </c>
      <c r="B4" s="38"/>
      <c r="C4" s="38"/>
      <c r="D4" s="38"/>
      <c r="E4" s="37" t="s">
        <v>36</v>
      </c>
      <c r="F4" s="39"/>
      <c r="G4" s="39"/>
      <c r="H4" s="39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9.5" customHeight="1">
      <c r="A5" s="40" t="s">
        <v>37</v>
      </c>
      <c r="B5" s="41" t="s">
        <v>38</v>
      </c>
      <c r="C5" s="42"/>
      <c r="D5" s="43"/>
      <c r="E5" s="40" t="s">
        <v>37</v>
      </c>
      <c r="F5" s="44" t="s">
        <v>38</v>
      </c>
      <c r="G5" s="39"/>
      <c r="H5" s="39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40"/>
      <c r="B6" s="45" t="s">
        <v>39</v>
      </c>
      <c r="C6" s="46" t="s">
        <v>40</v>
      </c>
      <c r="D6" s="47" t="s">
        <v>41</v>
      </c>
      <c r="E6" s="40"/>
      <c r="F6" s="45" t="s">
        <v>39</v>
      </c>
      <c r="G6" s="46" t="s">
        <v>40</v>
      </c>
      <c r="H6" s="48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9.5" customHeight="1">
      <c r="A7" s="49" t="s">
        <v>42</v>
      </c>
      <c r="B7" s="50">
        <v>211.93</v>
      </c>
      <c r="C7" s="50">
        <v>295.75</v>
      </c>
      <c r="D7" s="51">
        <f aca="true" t="shared" si="0" ref="D7:D10">IF(B7&gt;0,(C7-B7)/B7,0)</f>
        <v>0.39550795073845135</v>
      </c>
      <c r="E7" s="52" t="s">
        <v>4</v>
      </c>
      <c r="F7" s="16">
        <v>0</v>
      </c>
      <c r="G7" s="16">
        <v>0</v>
      </c>
      <c r="H7" s="51">
        <f aca="true" t="shared" si="1" ref="H7:H34">IF(F7&gt;0,(G7-F7)/F7,0)</f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9.5" customHeight="1">
      <c r="A8" s="53" t="s">
        <v>43</v>
      </c>
      <c r="B8" s="50">
        <v>0</v>
      </c>
      <c r="C8" s="50">
        <v>0</v>
      </c>
      <c r="D8" s="51">
        <f t="shared" si="0"/>
        <v>0</v>
      </c>
      <c r="E8" s="52" t="s">
        <v>5</v>
      </c>
      <c r="F8" s="16">
        <v>0</v>
      </c>
      <c r="G8" s="16">
        <v>0</v>
      </c>
      <c r="H8" s="51">
        <f t="shared" si="1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53" t="s">
        <v>44</v>
      </c>
      <c r="B9" s="50">
        <v>0</v>
      </c>
      <c r="C9" s="50">
        <v>0</v>
      </c>
      <c r="D9" s="51">
        <f t="shared" si="0"/>
        <v>0</v>
      </c>
      <c r="E9" s="52" t="s">
        <v>6</v>
      </c>
      <c r="F9" s="16">
        <v>0</v>
      </c>
      <c r="G9" s="16">
        <v>0</v>
      </c>
      <c r="H9" s="51">
        <f t="shared" si="1"/>
        <v>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49" t="s">
        <v>45</v>
      </c>
      <c r="B10" s="50">
        <v>0</v>
      </c>
      <c r="C10" s="50">
        <v>0</v>
      </c>
      <c r="D10" s="51">
        <f t="shared" si="0"/>
        <v>0</v>
      </c>
      <c r="E10" s="52" t="s">
        <v>7</v>
      </c>
      <c r="F10" s="16">
        <v>0</v>
      </c>
      <c r="G10" s="16">
        <v>0</v>
      </c>
      <c r="H10" s="51">
        <f t="shared" si="1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54"/>
      <c r="B11" s="55"/>
      <c r="C11" s="56"/>
      <c r="D11" s="57"/>
      <c r="E11" s="52" t="s">
        <v>8</v>
      </c>
      <c r="F11" s="16">
        <v>0</v>
      </c>
      <c r="G11" s="16">
        <v>0</v>
      </c>
      <c r="H11" s="51">
        <f t="shared" si="1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54"/>
      <c r="B12" s="58"/>
      <c r="C12" s="59"/>
      <c r="D12" s="57"/>
      <c r="E12" s="52" t="s">
        <v>9</v>
      </c>
      <c r="F12" s="16">
        <v>0</v>
      </c>
      <c r="G12" s="16">
        <v>0</v>
      </c>
      <c r="H12" s="51">
        <f t="shared" si="1"/>
        <v>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54"/>
      <c r="B13" s="58"/>
      <c r="C13" s="59"/>
      <c r="D13" s="57"/>
      <c r="E13" s="52" t="s">
        <v>10</v>
      </c>
      <c r="F13" s="16">
        <v>0</v>
      </c>
      <c r="G13" s="16">
        <v>0</v>
      </c>
      <c r="H13" s="51">
        <f t="shared" si="1"/>
        <v>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60"/>
      <c r="B14" s="58"/>
      <c r="C14" s="59"/>
      <c r="D14" s="57"/>
      <c r="E14" s="52" t="s">
        <v>11</v>
      </c>
      <c r="F14" s="16">
        <v>33.8</v>
      </c>
      <c r="G14" s="16">
        <v>78.99</v>
      </c>
      <c r="H14" s="51">
        <f t="shared" si="1"/>
        <v>1.3369822485207101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60"/>
      <c r="B15" s="58"/>
      <c r="C15" s="59"/>
      <c r="D15" s="57"/>
      <c r="E15" s="52" t="s">
        <v>12</v>
      </c>
      <c r="F15" s="16">
        <v>0</v>
      </c>
      <c r="G15" s="16">
        <v>0</v>
      </c>
      <c r="H15" s="51">
        <f t="shared" si="1"/>
        <v>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19.5" customHeight="1">
      <c r="A16" s="61"/>
      <c r="B16" s="58"/>
      <c r="C16" s="59"/>
      <c r="D16" s="50"/>
      <c r="E16" s="52" t="s">
        <v>13</v>
      </c>
      <c r="F16" s="16">
        <v>9.42</v>
      </c>
      <c r="G16" s="16">
        <v>16.54</v>
      </c>
      <c r="H16" s="51">
        <f t="shared" si="1"/>
        <v>0.7558386411889596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9.5" customHeight="1">
      <c r="A17" s="60"/>
      <c r="B17" s="58"/>
      <c r="C17" s="62"/>
      <c r="D17" s="63"/>
      <c r="E17" s="64" t="s">
        <v>14</v>
      </c>
      <c r="F17" s="16">
        <v>0</v>
      </c>
      <c r="G17" s="16">
        <v>0</v>
      </c>
      <c r="H17" s="51">
        <f t="shared" si="1"/>
        <v>0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9.5" customHeight="1">
      <c r="A18" s="60"/>
      <c r="B18" s="58"/>
      <c r="C18" s="65"/>
      <c r="D18" s="66"/>
      <c r="E18" s="64" t="s">
        <v>15</v>
      </c>
      <c r="F18" s="16">
        <v>0</v>
      </c>
      <c r="G18" s="16">
        <v>0</v>
      </c>
      <c r="H18" s="51">
        <f t="shared" si="1"/>
        <v>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60"/>
      <c r="B19" s="58"/>
      <c r="C19" s="67"/>
      <c r="D19" s="50"/>
      <c r="E19" s="52" t="s">
        <v>16</v>
      </c>
      <c r="F19" s="16">
        <v>151.01</v>
      </c>
      <c r="G19" s="16">
        <v>176.41</v>
      </c>
      <c r="H19" s="51">
        <f t="shared" si="1"/>
        <v>0.168200781405205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60"/>
      <c r="B20" s="58"/>
      <c r="C20" s="68"/>
      <c r="D20" s="50"/>
      <c r="E20" s="52" t="s">
        <v>17</v>
      </c>
      <c r="F20" s="16">
        <v>0</v>
      </c>
      <c r="G20" s="16">
        <v>0</v>
      </c>
      <c r="H20" s="51">
        <f t="shared" si="1"/>
        <v>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60"/>
      <c r="B21" s="69"/>
      <c r="C21" s="59"/>
      <c r="D21" s="66"/>
      <c r="E21" s="64" t="s">
        <v>18</v>
      </c>
      <c r="F21" s="16">
        <v>0</v>
      </c>
      <c r="G21" s="16">
        <v>0</v>
      </c>
      <c r="H21" s="51">
        <f t="shared" si="1"/>
        <v>0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70"/>
      <c r="B22" s="55"/>
      <c r="C22" s="59"/>
      <c r="D22" s="66"/>
      <c r="E22" s="52" t="s">
        <v>19</v>
      </c>
      <c r="F22" s="16">
        <v>0</v>
      </c>
      <c r="G22" s="16">
        <v>0</v>
      </c>
      <c r="H22" s="51">
        <f t="shared" si="1"/>
        <v>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70"/>
      <c r="B23" s="58"/>
      <c r="C23" s="71"/>
      <c r="D23" s="66"/>
      <c r="E23" s="52" t="s">
        <v>20</v>
      </c>
      <c r="F23" s="16">
        <v>0</v>
      </c>
      <c r="G23" s="16">
        <v>0</v>
      </c>
      <c r="H23" s="51">
        <f t="shared" si="1"/>
        <v>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>
      <c r="A24" s="70"/>
      <c r="B24" s="58"/>
      <c r="C24" s="71"/>
      <c r="D24" s="72"/>
      <c r="E24" s="52" t="s">
        <v>21</v>
      </c>
      <c r="F24" s="16">
        <v>0</v>
      </c>
      <c r="G24" s="16">
        <v>0</v>
      </c>
      <c r="H24" s="51">
        <f t="shared" si="1"/>
        <v>0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9.5" customHeight="1">
      <c r="A25" s="70"/>
      <c r="B25" s="58"/>
      <c r="C25" s="71"/>
      <c r="D25" s="72"/>
      <c r="E25" s="52" t="s">
        <v>22</v>
      </c>
      <c r="F25" s="16">
        <v>0</v>
      </c>
      <c r="G25" s="16">
        <v>0</v>
      </c>
      <c r="H25" s="51">
        <f t="shared" si="1"/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70"/>
      <c r="B26" s="58"/>
      <c r="C26" s="71"/>
      <c r="D26" s="72"/>
      <c r="E26" s="52" t="s">
        <v>23</v>
      </c>
      <c r="F26" s="16">
        <v>17.7</v>
      </c>
      <c r="G26" s="16">
        <v>23.81</v>
      </c>
      <c r="H26" s="51">
        <f t="shared" si="1"/>
        <v>0.3451977401129943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70"/>
      <c r="B27" s="58"/>
      <c r="C27" s="71"/>
      <c r="D27" s="72"/>
      <c r="E27" s="52" t="s">
        <v>46</v>
      </c>
      <c r="F27" s="16">
        <v>0</v>
      </c>
      <c r="G27" s="16">
        <v>0</v>
      </c>
      <c r="H27" s="51">
        <f t="shared" si="1"/>
        <v>0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70"/>
      <c r="B28" s="58"/>
      <c r="C28" s="71"/>
      <c r="D28" s="72"/>
      <c r="E28" s="52" t="s">
        <v>25</v>
      </c>
      <c r="F28" s="16">
        <v>0</v>
      </c>
      <c r="G28" s="16">
        <v>0</v>
      </c>
      <c r="H28" s="51">
        <f t="shared" si="1"/>
        <v>0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70"/>
      <c r="B29" s="58"/>
      <c r="C29" s="71"/>
      <c r="D29" s="72"/>
      <c r="E29" s="52" t="s">
        <v>26</v>
      </c>
      <c r="F29" s="16">
        <v>0</v>
      </c>
      <c r="G29" s="16">
        <v>0</v>
      </c>
      <c r="H29" s="51">
        <f t="shared" si="1"/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70"/>
      <c r="B30" s="58"/>
      <c r="C30" s="71"/>
      <c r="D30" s="72"/>
      <c r="E30" s="52" t="s">
        <v>27</v>
      </c>
      <c r="F30" s="16">
        <v>0</v>
      </c>
      <c r="G30" s="16">
        <v>0</v>
      </c>
      <c r="H30" s="51">
        <f t="shared" si="1"/>
        <v>0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60"/>
      <c r="B31" s="69"/>
      <c r="C31" s="73"/>
      <c r="D31" s="57"/>
      <c r="E31" s="52" t="s">
        <v>28</v>
      </c>
      <c r="F31" s="16">
        <v>0</v>
      </c>
      <c r="G31" s="16">
        <v>0</v>
      </c>
      <c r="H31" s="51">
        <f t="shared" si="1"/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60"/>
      <c r="B32" s="74"/>
      <c r="C32" s="73"/>
      <c r="D32" s="75"/>
      <c r="E32" s="52" t="s">
        <v>29</v>
      </c>
      <c r="F32" s="16">
        <v>0</v>
      </c>
      <c r="G32" s="16">
        <v>0</v>
      </c>
      <c r="H32" s="51">
        <f t="shared" si="1"/>
        <v>0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60"/>
      <c r="B33" s="74"/>
      <c r="C33" s="73"/>
      <c r="D33" s="75"/>
      <c r="E33" s="52" t="s">
        <v>30</v>
      </c>
      <c r="F33" s="16">
        <v>0</v>
      </c>
      <c r="G33" s="16">
        <v>0</v>
      </c>
      <c r="H33" s="51">
        <f t="shared" si="1"/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60"/>
      <c r="B34" s="74"/>
      <c r="C34" s="73"/>
      <c r="D34" s="75"/>
      <c r="E34" s="52" t="s">
        <v>31</v>
      </c>
      <c r="F34" s="16">
        <v>0</v>
      </c>
      <c r="G34" s="16">
        <v>0</v>
      </c>
      <c r="H34" s="51">
        <f t="shared" si="1"/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60"/>
      <c r="B35" s="74"/>
      <c r="C35" s="73"/>
      <c r="D35" s="75"/>
      <c r="E35" s="52"/>
      <c r="F35" s="76"/>
      <c r="G35" s="76"/>
      <c r="H35" s="7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78" t="s">
        <v>47</v>
      </c>
      <c r="B36" s="74">
        <f>SUM(B7:B10)</f>
        <v>211.93</v>
      </c>
      <c r="C36" s="74">
        <f>SUM(C7:C10)</f>
        <v>295.75</v>
      </c>
      <c r="D36" s="79">
        <f>IF(B36&gt;0,(C36-B36)/B36,0)</f>
        <v>0.39550795073845135</v>
      </c>
      <c r="E36" s="52" t="s">
        <v>48</v>
      </c>
      <c r="F36" s="80">
        <f>SUM(F7:F34)</f>
        <v>211.92999999999998</v>
      </c>
      <c r="G36" s="80">
        <f>SUM(G7:G34)</f>
        <v>295.75</v>
      </c>
      <c r="H36" s="79">
        <f>IF(F36&gt;0,(G36-F36)/F36,0)</f>
        <v>0.3955079507384515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12.75" customHeight="1">
      <c r="A37" s="35"/>
      <c r="B37" s="35"/>
      <c r="C37" s="35"/>
      <c r="D37" s="35"/>
      <c r="E37" s="35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1"/>
    </row>
    <row r="2" spans="1:11" ht="20.25" customHeight="1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17" t="s">
        <v>1</v>
      </c>
    </row>
    <row r="4" spans="1:11" ht="23.25" customHeight="1">
      <c r="A4" s="3" t="s">
        <v>37</v>
      </c>
      <c r="B4" s="4"/>
      <c r="C4" s="5" t="s">
        <v>50</v>
      </c>
      <c r="D4" s="5"/>
      <c r="E4" s="5"/>
      <c r="F4" s="6" t="s">
        <v>51</v>
      </c>
      <c r="G4" s="7"/>
      <c r="H4" s="8"/>
      <c r="I4" s="8" t="s">
        <v>52</v>
      </c>
      <c r="J4" s="8"/>
      <c r="K4" s="18"/>
    </row>
    <row r="5" spans="1:11" ht="19.5" customHeight="1">
      <c r="A5" s="9" t="s">
        <v>53</v>
      </c>
      <c r="B5" s="10" t="s">
        <v>54</v>
      </c>
      <c r="C5" s="11" t="s">
        <v>3</v>
      </c>
      <c r="D5" s="12" t="s">
        <v>55</v>
      </c>
      <c r="E5" s="11" t="s">
        <v>56</v>
      </c>
      <c r="F5" s="11" t="s">
        <v>3</v>
      </c>
      <c r="G5" s="12" t="s">
        <v>55</v>
      </c>
      <c r="H5" s="11" t="s">
        <v>56</v>
      </c>
      <c r="I5" s="11" t="s">
        <v>3</v>
      </c>
      <c r="J5" s="12" t="s">
        <v>55</v>
      </c>
      <c r="K5" s="19" t="s">
        <v>56</v>
      </c>
    </row>
    <row r="6" spans="1:13" ht="19.5" customHeight="1">
      <c r="A6" s="13" t="s">
        <v>32</v>
      </c>
      <c r="B6" s="14" t="s">
        <v>32</v>
      </c>
      <c r="C6" s="14" t="s">
        <v>32</v>
      </c>
      <c r="D6" s="14" t="s">
        <v>32</v>
      </c>
      <c r="E6" s="13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20"/>
      <c r="M6" s="20"/>
    </row>
    <row r="7" spans="1:13" ht="15.75" customHeight="1">
      <c r="A7" s="15"/>
      <c r="B7" s="15" t="s">
        <v>3</v>
      </c>
      <c r="C7" s="16">
        <v>211.93</v>
      </c>
      <c r="D7" s="16">
        <v>189.32</v>
      </c>
      <c r="E7" s="16">
        <v>22.61</v>
      </c>
      <c r="F7" s="16">
        <v>295.75</v>
      </c>
      <c r="G7" s="16">
        <v>295.75</v>
      </c>
      <c r="H7" s="16">
        <v>0</v>
      </c>
      <c r="I7" s="21">
        <f aca="true" t="shared" si="0" ref="I7:I25">IF(C7&gt;0,(F7-C7)/C7,0)</f>
        <v>0.39550795073845135</v>
      </c>
      <c r="J7" s="22">
        <f aca="true" t="shared" si="1" ref="J7:J25">IF(D7&gt;0,(G7-D7)/D7,0)</f>
        <v>0.5621698711176843</v>
      </c>
      <c r="K7" s="23">
        <f aca="true" t="shared" si="2" ref="K7:K25">IF(E7&gt;0,(H7-E7)/E7,0)</f>
        <v>-1</v>
      </c>
      <c r="L7" s="24"/>
      <c r="M7" s="24"/>
    </row>
    <row r="8" spans="1:11" ht="18.75" customHeight="1">
      <c r="A8" s="15" t="s">
        <v>57</v>
      </c>
      <c r="B8" s="15" t="s">
        <v>11</v>
      </c>
      <c r="C8" s="16">
        <v>33.8</v>
      </c>
      <c r="D8" s="16">
        <v>33.8</v>
      </c>
      <c r="E8" s="16">
        <v>0</v>
      </c>
      <c r="F8" s="16">
        <v>78.99</v>
      </c>
      <c r="G8" s="16">
        <v>78.99</v>
      </c>
      <c r="H8" s="16">
        <v>0</v>
      </c>
      <c r="I8" s="21">
        <f t="shared" si="0"/>
        <v>1.3369822485207101</v>
      </c>
      <c r="J8" s="22">
        <f t="shared" si="1"/>
        <v>1.3369822485207101</v>
      </c>
      <c r="K8" s="23">
        <f t="shared" si="2"/>
        <v>0</v>
      </c>
    </row>
    <row r="9" spans="1:11" ht="18.75" customHeight="1">
      <c r="A9" s="15" t="s">
        <v>58</v>
      </c>
      <c r="B9" s="15" t="s">
        <v>59</v>
      </c>
      <c r="C9" s="16">
        <v>33.8</v>
      </c>
      <c r="D9" s="16">
        <v>33.8</v>
      </c>
      <c r="E9" s="16">
        <v>0</v>
      </c>
      <c r="F9" s="16">
        <v>78.99</v>
      </c>
      <c r="G9" s="16">
        <v>78.99</v>
      </c>
      <c r="H9" s="16">
        <v>0</v>
      </c>
      <c r="I9" s="21">
        <f t="shared" si="0"/>
        <v>1.3369822485207101</v>
      </c>
      <c r="J9" s="22">
        <f t="shared" si="1"/>
        <v>1.3369822485207101</v>
      </c>
      <c r="K9" s="23">
        <f t="shared" si="2"/>
        <v>0</v>
      </c>
    </row>
    <row r="10" spans="1:11" ht="18.75" customHeight="1">
      <c r="A10" s="15" t="s">
        <v>60</v>
      </c>
      <c r="B10" s="15" t="s">
        <v>61</v>
      </c>
      <c r="C10" s="16">
        <v>33.8</v>
      </c>
      <c r="D10" s="16">
        <v>33.8</v>
      </c>
      <c r="E10" s="16">
        <v>0</v>
      </c>
      <c r="F10" s="16">
        <v>41.58</v>
      </c>
      <c r="G10" s="16">
        <v>41.58</v>
      </c>
      <c r="H10" s="16">
        <v>0</v>
      </c>
      <c r="I10" s="21">
        <f t="shared" si="0"/>
        <v>0.23017751479289947</v>
      </c>
      <c r="J10" s="22">
        <f t="shared" si="1"/>
        <v>0.23017751479289947</v>
      </c>
      <c r="K10" s="23">
        <f t="shared" si="2"/>
        <v>0</v>
      </c>
    </row>
    <row r="11" spans="1:11" ht="27.75" customHeight="1">
      <c r="A11" s="15" t="s">
        <v>62</v>
      </c>
      <c r="B11" s="15" t="s">
        <v>63</v>
      </c>
      <c r="C11" s="16">
        <v>0</v>
      </c>
      <c r="D11" s="16">
        <v>0</v>
      </c>
      <c r="E11" s="16">
        <v>0</v>
      </c>
      <c r="F11" s="16">
        <v>26.72</v>
      </c>
      <c r="G11" s="16">
        <v>26.72</v>
      </c>
      <c r="H11" s="16">
        <v>0</v>
      </c>
      <c r="I11" s="21">
        <f t="shared" si="0"/>
        <v>0</v>
      </c>
      <c r="J11" s="22">
        <f t="shared" si="1"/>
        <v>0</v>
      </c>
      <c r="K11" s="23">
        <f t="shared" si="2"/>
        <v>0</v>
      </c>
    </row>
    <row r="12" spans="1:11" ht="27.75" customHeight="1">
      <c r="A12" s="15" t="s">
        <v>64</v>
      </c>
      <c r="B12" s="15" t="s">
        <v>65</v>
      </c>
      <c r="C12" s="16">
        <v>0</v>
      </c>
      <c r="D12" s="16">
        <v>0</v>
      </c>
      <c r="E12" s="16">
        <v>0</v>
      </c>
      <c r="F12" s="16">
        <v>10.69</v>
      </c>
      <c r="G12" s="16">
        <v>10.69</v>
      </c>
      <c r="H12" s="16">
        <v>0</v>
      </c>
      <c r="I12" s="21">
        <f t="shared" si="0"/>
        <v>0</v>
      </c>
      <c r="J12" s="22">
        <f t="shared" si="1"/>
        <v>0</v>
      </c>
      <c r="K12" s="23">
        <f t="shared" si="2"/>
        <v>0</v>
      </c>
    </row>
    <row r="13" spans="1:11" ht="18.75" customHeight="1">
      <c r="A13" s="15" t="s">
        <v>66</v>
      </c>
      <c r="B13" s="15" t="s">
        <v>13</v>
      </c>
      <c r="C13" s="16">
        <v>9.42</v>
      </c>
      <c r="D13" s="16">
        <v>9.42</v>
      </c>
      <c r="E13" s="16">
        <v>0</v>
      </c>
      <c r="F13" s="16">
        <v>16.54</v>
      </c>
      <c r="G13" s="16">
        <v>16.54</v>
      </c>
      <c r="H13" s="16">
        <v>0</v>
      </c>
      <c r="I13" s="21">
        <f t="shared" si="0"/>
        <v>0.7558386411889596</v>
      </c>
      <c r="J13" s="22">
        <f t="shared" si="1"/>
        <v>0.7558386411889596</v>
      </c>
      <c r="K13" s="23">
        <f t="shared" si="2"/>
        <v>0</v>
      </c>
    </row>
    <row r="14" spans="1:11" ht="15.75" customHeight="1">
      <c r="A14" s="15" t="s">
        <v>58</v>
      </c>
      <c r="B14" s="15" t="s">
        <v>67</v>
      </c>
      <c r="C14" s="16">
        <v>9.35</v>
      </c>
      <c r="D14" s="16">
        <v>9.35</v>
      </c>
      <c r="E14" s="16">
        <v>0</v>
      </c>
      <c r="F14" s="16">
        <v>16.54</v>
      </c>
      <c r="G14" s="16">
        <v>16.54</v>
      </c>
      <c r="H14" s="16">
        <v>0</v>
      </c>
      <c r="I14" s="21">
        <f t="shared" si="0"/>
        <v>0.7689839572192513</v>
      </c>
      <c r="J14" s="22">
        <f t="shared" si="1"/>
        <v>0.7689839572192513</v>
      </c>
      <c r="K14" s="23">
        <f t="shared" si="2"/>
        <v>0</v>
      </c>
    </row>
    <row r="15" spans="1:11" ht="15.75" customHeight="1">
      <c r="A15" s="15" t="s">
        <v>60</v>
      </c>
      <c r="B15" s="15" t="s">
        <v>68</v>
      </c>
      <c r="C15" s="16">
        <v>9.35</v>
      </c>
      <c r="D15" s="16">
        <v>9.35</v>
      </c>
      <c r="E15" s="16">
        <v>0</v>
      </c>
      <c r="F15" s="16">
        <v>11.01</v>
      </c>
      <c r="G15" s="16">
        <v>11.01</v>
      </c>
      <c r="H15" s="16">
        <v>0</v>
      </c>
      <c r="I15" s="21">
        <f t="shared" si="0"/>
        <v>0.17754010695187167</v>
      </c>
      <c r="J15" s="22">
        <f t="shared" si="1"/>
        <v>0.17754010695187167</v>
      </c>
      <c r="K15" s="23">
        <f t="shared" si="2"/>
        <v>0</v>
      </c>
    </row>
    <row r="16" spans="1:11" ht="18.75" customHeight="1">
      <c r="A16" s="15" t="s">
        <v>69</v>
      </c>
      <c r="B16" s="15" t="s">
        <v>70</v>
      </c>
      <c r="C16" s="16">
        <v>0</v>
      </c>
      <c r="D16" s="16">
        <v>0</v>
      </c>
      <c r="E16" s="16">
        <v>0</v>
      </c>
      <c r="F16" s="16">
        <v>5.53</v>
      </c>
      <c r="G16" s="16">
        <v>5.53</v>
      </c>
      <c r="H16" s="16">
        <v>0</v>
      </c>
      <c r="I16" s="21">
        <f t="shared" si="0"/>
        <v>0</v>
      </c>
      <c r="J16" s="22">
        <f t="shared" si="1"/>
        <v>0</v>
      </c>
      <c r="K16" s="23">
        <f t="shared" si="2"/>
        <v>0</v>
      </c>
    </row>
    <row r="17" spans="1:11" ht="15.75" customHeight="1">
      <c r="A17" s="15" t="s">
        <v>71</v>
      </c>
      <c r="B17" s="15" t="s">
        <v>72</v>
      </c>
      <c r="C17" s="16">
        <v>0.07</v>
      </c>
      <c r="D17" s="16">
        <v>0.07</v>
      </c>
      <c r="E17" s="16">
        <v>0</v>
      </c>
      <c r="F17" s="16">
        <v>0</v>
      </c>
      <c r="G17" s="16">
        <v>0</v>
      </c>
      <c r="H17" s="16">
        <v>0</v>
      </c>
      <c r="I17" s="21">
        <f t="shared" si="0"/>
        <v>-1</v>
      </c>
      <c r="J17" s="22">
        <f t="shared" si="1"/>
        <v>-1</v>
      </c>
      <c r="K17" s="23">
        <f t="shared" si="2"/>
        <v>0</v>
      </c>
    </row>
    <row r="18" spans="1:11" ht="18.75" customHeight="1">
      <c r="A18" s="15" t="s">
        <v>69</v>
      </c>
      <c r="B18" s="15" t="s">
        <v>73</v>
      </c>
      <c r="C18" s="16">
        <v>0.07</v>
      </c>
      <c r="D18" s="16">
        <v>0.07</v>
      </c>
      <c r="E18" s="16">
        <v>0</v>
      </c>
      <c r="F18" s="16">
        <v>0</v>
      </c>
      <c r="G18" s="16">
        <v>0</v>
      </c>
      <c r="H18" s="16">
        <v>0</v>
      </c>
      <c r="I18" s="21">
        <f t="shared" si="0"/>
        <v>-1</v>
      </c>
      <c r="J18" s="22">
        <f t="shared" si="1"/>
        <v>-1</v>
      </c>
      <c r="K18" s="23">
        <f t="shared" si="2"/>
        <v>0</v>
      </c>
    </row>
    <row r="19" spans="1:11" ht="15.75" customHeight="1">
      <c r="A19" s="15" t="s">
        <v>74</v>
      </c>
      <c r="B19" s="15" t="s">
        <v>16</v>
      </c>
      <c r="C19" s="16">
        <v>151.01</v>
      </c>
      <c r="D19" s="16">
        <v>128.4</v>
      </c>
      <c r="E19" s="16">
        <v>22.61</v>
      </c>
      <c r="F19" s="16">
        <v>176.41</v>
      </c>
      <c r="G19" s="16">
        <v>176.41</v>
      </c>
      <c r="H19" s="16">
        <v>0</v>
      </c>
      <c r="I19" s="21">
        <f t="shared" si="0"/>
        <v>0.168200781405205</v>
      </c>
      <c r="J19" s="22">
        <f t="shared" si="1"/>
        <v>0.37390965732087217</v>
      </c>
      <c r="K19" s="23">
        <f t="shared" si="2"/>
        <v>-1</v>
      </c>
    </row>
    <row r="20" spans="1:11" ht="15.75" customHeight="1">
      <c r="A20" s="15" t="s">
        <v>75</v>
      </c>
      <c r="B20" s="15" t="s">
        <v>76</v>
      </c>
      <c r="C20" s="16">
        <v>151.01</v>
      </c>
      <c r="D20" s="16">
        <v>128.4</v>
      </c>
      <c r="E20" s="16">
        <v>22.61</v>
      </c>
      <c r="F20" s="16">
        <v>176.41</v>
      </c>
      <c r="G20" s="16">
        <v>176.41</v>
      </c>
      <c r="H20" s="16">
        <v>0</v>
      </c>
      <c r="I20" s="21">
        <f t="shared" si="0"/>
        <v>0.168200781405205</v>
      </c>
      <c r="J20" s="22">
        <f t="shared" si="1"/>
        <v>0.37390965732087217</v>
      </c>
      <c r="K20" s="23">
        <f t="shared" si="2"/>
        <v>-1</v>
      </c>
    </row>
    <row r="21" spans="1:11" ht="18.75" customHeight="1">
      <c r="A21" s="15" t="s">
        <v>77</v>
      </c>
      <c r="B21" s="15" t="s">
        <v>78</v>
      </c>
      <c r="C21" s="16">
        <v>151.01</v>
      </c>
      <c r="D21" s="16">
        <v>128.4</v>
      </c>
      <c r="E21" s="16">
        <v>22.61</v>
      </c>
      <c r="F21" s="16">
        <v>176.41</v>
      </c>
      <c r="G21" s="16">
        <v>176.41</v>
      </c>
      <c r="H21" s="16">
        <v>0</v>
      </c>
      <c r="I21" s="21">
        <f t="shared" si="0"/>
        <v>0.168200781405205</v>
      </c>
      <c r="J21" s="22">
        <f t="shared" si="1"/>
        <v>0.37390965732087217</v>
      </c>
      <c r="K21" s="23">
        <f t="shared" si="2"/>
        <v>-1</v>
      </c>
    </row>
    <row r="22" spans="1:11" ht="15.75" customHeight="1">
      <c r="A22" s="15" t="s">
        <v>79</v>
      </c>
      <c r="B22" s="15" t="s">
        <v>23</v>
      </c>
      <c r="C22" s="16">
        <v>17.7</v>
      </c>
      <c r="D22" s="16">
        <v>17.7</v>
      </c>
      <c r="E22" s="16">
        <v>0</v>
      </c>
      <c r="F22" s="16">
        <v>23.81</v>
      </c>
      <c r="G22" s="16">
        <v>23.81</v>
      </c>
      <c r="H22" s="16">
        <v>0</v>
      </c>
      <c r="I22" s="21">
        <f t="shared" si="0"/>
        <v>0.3451977401129943</v>
      </c>
      <c r="J22" s="22">
        <f t="shared" si="1"/>
        <v>0.3451977401129943</v>
      </c>
      <c r="K22" s="23">
        <f t="shared" si="2"/>
        <v>0</v>
      </c>
    </row>
    <row r="23" spans="1:11" ht="15.75" customHeight="1">
      <c r="A23" s="15" t="s">
        <v>80</v>
      </c>
      <c r="B23" s="15" t="s">
        <v>81</v>
      </c>
      <c r="C23" s="16">
        <v>17.7</v>
      </c>
      <c r="D23" s="16">
        <v>17.7</v>
      </c>
      <c r="E23" s="16">
        <v>0</v>
      </c>
      <c r="F23" s="16">
        <v>23.81</v>
      </c>
      <c r="G23" s="16">
        <v>23.81</v>
      </c>
      <c r="H23" s="16">
        <v>0</v>
      </c>
      <c r="I23" s="21">
        <f t="shared" si="0"/>
        <v>0.3451977401129943</v>
      </c>
      <c r="J23" s="22">
        <f t="shared" si="1"/>
        <v>0.3451977401129943</v>
      </c>
      <c r="K23" s="23">
        <f t="shared" si="2"/>
        <v>0</v>
      </c>
    </row>
    <row r="24" spans="1:11" ht="15.75" customHeight="1">
      <c r="A24" s="15" t="s">
        <v>82</v>
      </c>
      <c r="B24" s="15" t="s">
        <v>83</v>
      </c>
      <c r="C24" s="16">
        <v>12.49</v>
      </c>
      <c r="D24" s="16">
        <v>12.49</v>
      </c>
      <c r="E24" s="16">
        <v>0</v>
      </c>
      <c r="F24" s="16">
        <v>15.34</v>
      </c>
      <c r="G24" s="16">
        <v>15.34</v>
      </c>
      <c r="H24" s="16">
        <v>0</v>
      </c>
      <c r="I24" s="21">
        <f t="shared" si="0"/>
        <v>0.22818254603682944</v>
      </c>
      <c r="J24" s="22">
        <f t="shared" si="1"/>
        <v>0.22818254603682944</v>
      </c>
      <c r="K24" s="23">
        <f t="shared" si="2"/>
        <v>0</v>
      </c>
    </row>
    <row r="25" spans="1:11" ht="15.75" customHeight="1">
      <c r="A25" s="15" t="s">
        <v>60</v>
      </c>
      <c r="B25" s="15" t="s">
        <v>84</v>
      </c>
      <c r="C25" s="16">
        <v>5.21</v>
      </c>
      <c r="D25" s="16">
        <v>5.21</v>
      </c>
      <c r="E25" s="16">
        <v>0</v>
      </c>
      <c r="F25" s="16">
        <v>8.47</v>
      </c>
      <c r="G25" s="16">
        <v>8.47</v>
      </c>
      <c r="H25" s="16">
        <v>0</v>
      </c>
      <c r="I25" s="21">
        <f t="shared" si="0"/>
        <v>0.6257197696737046</v>
      </c>
      <c r="J25" s="22">
        <f t="shared" si="1"/>
        <v>0.6257197696737046</v>
      </c>
      <c r="K25" s="23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2" t="s">
        <v>85</v>
      </c>
      <c r="B2" s="2"/>
      <c r="C2" s="2"/>
      <c r="D2" s="2"/>
    </row>
    <row r="3" spans="2:4" ht="10.5" customHeight="1">
      <c r="B3" s="1"/>
      <c r="D3" s="17" t="s">
        <v>1</v>
      </c>
    </row>
    <row r="4" spans="1:4" ht="23.25" customHeight="1">
      <c r="A4" s="3" t="s">
        <v>37</v>
      </c>
      <c r="B4" s="4"/>
      <c r="C4" s="25" t="s">
        <v>51</v>
      </c>
      <c r="D4" s="8" t="s">
        <v>86</v>
      </c>
    </row>
    <row r="5" spans="1:4" ht="19.5" customHeight="1">
      <c r="A5" s="9" t="s">
        <v>53</v>
      </c>
      <c r="B5" s="26" t="s">
        <v>87</v>
      </c>
      <c r="C5" s="25"/>
      <c r="D5" s="8"/>
    </row>
    <row r="6" spans="1:6" ht="19.5" customHeight="1">
      <c r="A6" s="14" t="s">
        <v>32</v>
      </c>
      <c r="B6" s="14" t="s">
        <v>32</v>
      </c>
      <c r="C6" s="13" t="s">
        <v>32</v>
      </c>
      <c r="D6" s="14" t="s">
        <v>32</v>
      </c>
      <c r="E6" s="20"/>
      <c r="F6" s="20"/>
    </row>
    <row r="7" spans="1:6" ht="15.75" customHeight="1">
      <c r="A7" s="27"/>
      <c r="B7" s="28" t="s">
        <v>3</v>
      </c>
      <c r="C7" s="29">
        <v>295.75</v>
      </c>
      <c r="D7" s="30"/>
      <c r="E7" s="24"/>
      <c r="F7" s="24"/>
    </row>
    <row r="8" spans="1:4" ht="15.75" customHeight="1">
      <c r="A8" s="27" t="s">
        <v>88</v>
      </c>
      <c r="B8" s="28" t="s">
        <v>89</v>
      </c>
      <c r="C8" s="29">
        <v>193.02</v>
      </c>
      <c r="D8" s="30"/>
    </row>
    <row r="9" spans="1:4" ht="15.75" customHeight="1">
      <c r="A9" s="27" t="s">
        <v>90</v>
      </c>
      <c r="B9" s="28" t="s">
        <v>91</v>
      </c>
      <c r="C9" s="29">
        <v>69.01</v>
      </c>
      <c r="D9" s="30"/>
    </row>
    <row r="10" spans="1:4" ht="15.75" customHeight="1">
      <c r="A10" s="27" t="s">
        <v>92</v>
      </c>
      <c r="B10" s="28" t="s">
        <v>93</v>
      </c>
      <c r="C10" s="29">
        <v>3.07</v>
      </c>
      <c r="D10" s="30"/>
    </row>
    <row r="11" spans="1:4" ht="15.75" customHeight="1">
      <c r="A11" s="27" t="s">
        <v>94</v>
      </c>
      <c r="B11" s="28" t="s">
        <v>95</v>
      </c>
      <c r="C11" s="29">
        <v>5.6</v>
      </c>
      <c r="D11" s="30"/>
    </row>
    <row r="12" spans="1:4" ht="15.75" customHeight="1">
      <c r="A12" s="27" t="s">
        <v>96</v>
      </c>
      <c r="B12" s="28" t="s">
        <v>97</v>
      </c>
      <c r="C12" s="29">
        <v>56.11</v>
      </c>
      <c r="D12" s="30"/>
    </row>
    <row r="13" spans="1:4" ht="15.75" customHeight="1">
      <c r="A13" s="27" t="s">
        <v>98</v>
      </c>
      <c r="B13" s="28" t="s">
        <v>99</v>
      </c>
      <c r="C13" s="29">
        <v>57.73</v>
      </c>
      <c r="D13" s="30"/>
    </row>
    <row r="14" spans="1:4" ht="15.75" customHeight="1">
      <c r="A14" s="27" t="s">
        <v>100</v>
      </c>
      <c r="B14" s="28" t="s">
        <v>101</v>
      </c>
      <c r="C14" s="29">
        <v>1.5</v>
      </c>
      <c r="D14" s="30"/>
    </row>
    <row r="15" spans="1:4" ht="15.75" customHeight="1">
      <c r="A15" s="27" t="s">
        <v>102</v>
      </c>
      <c r="B15" s="28" t="s">
        <v>103</v>
      </c>
      <c r="C15" s="29">
        <v>27.16</v>
      </c>
      <c r="D15" s="30"/>
    </row>
    <row r="16" spans="1:4" ht="15.75" customHeight="1">
      <c r="A16" s="27" t="s">
        <v>104</v>
      </c>
      <c r="B16" s="28" t="s">
        <v>105</v>
      </c>
      <c r="C16" s="29">
        <v>2</v>
      </c>
      <c r="D16" s="30"/>
    </row>
    <row r="17" spans="1:4" ht="15.75" customHeight="1">
      <c r="A17" s="27" t="s">
        <v>106</v>
      </c>
      <c r="B17" s="28" t="s">
        <v>107</v>
      </c>
      <c r="C17" s="29">
        <v>0.5</v>
      </c>
      <c r="D17" s="30"/>
    </row>
    <row r="18" spans="1:4" ht="15.75" customHeight="1">
      <c r="A18" s="27" t="s">
        <v>108</v>
      </c>
      <c r="B18" s="28" t="s">
        <v>109</v>
      </c>
      <c r="C18" s="29">
        <v>1.5</v>
      </c>
      <c r="D18" s="30"/>
    </row>
    <row r="19" spans="1:4" ht="15.75" customHeight="1">
      <c r="A19" s="27" t="s">
        <v>110</v>
      </c>
      <c r="B19" s="28" t="s">
        <v>111</v>
      </c>
      <c r="C19" s="29">
        <v>2.62</v>
      </c>
      <c r="D19" s="30"/>
    </row>
    <row r="20" spans="1:4" ht="15.75" customHeight="1">
      <c r="A20" s="27" t="s">
        <v>112</v>
      </c>
      <c r="B20" s="28" t="s">
        <v>113</v>
      </c>
      <c r="C20" s="29">
        <v>3.6</v>
      </c>
      <c r="D20" s="30"/>
    </row>
    <row r="21" spans="1:4" ht="15.75" customHeight="1">
      <c r="A21" s="27" t="s">
        <v>114</v>
      </c>
      <c r="B21" s="28" t="s">
        <v>115</v>
      </c>
      <c r="C21" s="29">
        <v>4.5</v>
      </c>
      <c r="D21" s="30"/>
    </row>
    <row r="22" spans="1:4" ht="15.75" customHeight="1">
      <c r="A22" s="27" t="s">
        <v>116</v>
      </c>
      <c r="B22" s="28" t="s">
        <v>117</v>
      </c>
      <c r="C22" s="29">
        <v>0.8</v>
      </c>
      <c r="D22" s="30"/>
    </row>
    <row r="23" spans="1:4" ht="15.75" customHeight="1">
      <c r="A23" s="27" t="s">
        <v>118</v>
      </c>
      <c r="B23" s="28" t="s">
        <v>119</v>
      </c>
      <c r="C23" s="29">
        <v>11.64</v>
      </c>
      <c r="D23" s="30"/>
    </row>
    <row r="24" spans="1:4" ht="15.75" customHeight="1">
      <c r="A24" s="27" t="s">
        <v>120</v>
      </c>
      <c r="B24" s="28" t="s">
        <v>121</v>
      </c>
      <c r="C24" s="29">
        <v>75.07</v>
      </c>
      <c r="D24" s="30"/>
    </row>
    <row r="25" spans="1:4" ht="15.75" customHeight="1">
      <c r="A25" s="27" t="s">
        <v>122</v>
      </c>
      <c r="B25" s="28" t="s">
        <v>123</v>
      </c>
      <c r="C25" s="29">
        <v>41.58</v>
      </c>
      <c r="D25" s="30"/>
    </row>
    <row r="26" spans="1:4" ht="15.75" customHeight="1">
      <c r="A26" s="27" t="s">
        <v>124</v>
      </c>
      <c r="B26" s="28" t="s">
        <v>125</v>
      </c>
      <c r="C26" s="29">
        <v>0.46</v>
      </c>
      <c r="D26" s="30"/>
    </row>
    <row r="27" spans="1:4" ht="15.75" customHeight="1">
      <c r="A27" s="27" t="s">
        <v>126</v>
      </c>
      <c r="B27" s="28" t="s">
        <v>127</v>
      </c>
      <c r="C27" s="29">
        <v>0.06</v>
      </c>
      <c r="D27" s="30"/>
    </row>
    <row r="28" spans="1:4" ht="15.75" customHeight="1">
      <c r="A28" s="27" t="s">
        <v>128</v>
      </c>
      <c r="B28" s="28" t="s">
        <v>129</v>
      </c>
      <c r="C28" s="29">
        <v>15.34</v>
      </c>
      <c r="D28" s="30"/>
    </row>
    <row r="29" spans="1:4" ht="15.75" customHeight="1">
      <c r="A29" s="27" t="s">
        <v>130</v>
      </c>
      <c r="B29" s="28" t="s">
        <v>131</v>
      </c>
      <c r="C29" s="29">
        <v>8.47</v>
      </c>
      <c r="D29" s="30"/>
    </row>
    <row r="30" spans="1:4" ht="15.75" customHeight="1">
      <c r="A30" s="27" t="s">
        <v>132</v>
      </c>
      <c r="B30" s="28" t="s">
        <v>133</v>
      </c>
      <c r="C30" s="29">
        <v>9.16</v>
      </c>
      <c r="D30" s="30"/>
    </row>
    <row r="31" spans="1:4" ht="15.75" customHeight="1">
      <c r="A31" s="27" t="s">
        <v>134</v>
      </c>
      <c r="B31" s="28" t="s">
        <v>135</v>
      </c>
      <c r="C31" s="29">
        <v>0.5</v>
      </c>
      <c r="D31" s="30"/>
    </row>
    <row r="32" spans="1:4" ht="15.75" customHeight="1">
      <c r="A32" s="27" t="s">
        <v>136</v>
      </c>
      <c r="B32" s="28" t="s">
        <v>137</v>
      </c>
      <c r="C32" s="29">
        <v>0.5</v>
      </c>
      <c r="D32" s="30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workbookViewId="0" topLeftCell="C1">
      <selection activeCell="H7" sqref="H7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1"/>
    </row>
    <row r="2" spans="1:11" ht="20.25" customHeight="1">
      <c r="A2" s="2" t="s">
        <v>138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10.5" customHeight="1">
      <c r="C3" s="1"/>
      <c r="D3" s="1"/>
      <c r="K3" s="17" t="s">
        <v>1</v>
      </c>
    </row>
    <row r="4" spans="1:11" ht="23.25" customHeight="1">
      <c r="A4" s="3" t="s">
        <v>37</v>
      </c>
      <c r="B4" s="4"/>
      <c r="C4" s="5" t="s">
        <v>50</v>
      </c>
      <c r="D4" s="5"/>
      <c r="E4" s="5"/>
      <c r="F4" s="6" t="s">
        <v>51</v>
      </c>
      <c r="G4" s="7"/>
      <c r="H4" s="8"/>
      <c r="I4" s="8" t="s">
        <v>52</v>
      </c>
      <c r="J4" s="8"/>
      <c r="K4" s="18"/>
    </row>
    <row r="5" spans="1:11" ht="19.5" customHeight="1">
      <c r="A5" s="9" t="s">
        <v>53</v>
      </c>
      <c r="B5" s="10" t="s">
        <v>54</v>
      </c>
      <c r="C5" s="11" t="s">
        <v>3</v>
      </c>
      <c r="D5" s="12" t="s">
        <v>55</v>
      </c>
      <c r="E5" s="11" t="s">
        <v>56</v>
      </c>
      <c r="F5" s="11" t="s">
        <v>3</v>
      </c>
      <c r="G5" s="12" t="s">
        <v>55</v>
      </c>
      <c r="H5" s="11" t="s">
        <v>56</v>
      </c>
      <c r="I5" s="11" t="s">
        <v>3</v>
      </c>
      <c r="J5" s="12" t="s">
        <v>55</v>
      </c>
      <c r="K5" s="19" t="s">
        <v>56</v>
      </c>
    </row>
    <row r="6" spans="1:13" ht="19.5" customHeight="1">
      <c r="A6" s="13" t="s">
        <v>32</v>
      </c>
      <c r="B6" s="14" t="s">
        <v>32</v>
      </c>
      <c r="C6" s="14" t="s">
        <v>32</v>
      </c>
      <c r="D6" s="14" t="s">
        <v>32</v>
      </c>
      <c r="E6" s="13" t="s">
        <v>32</v>
      </c>
      <c r="F6" s="14" t="s">
        <v>32</v>
      </c>
      <c r="G6" s="14" t="s">
        <v>32</v>
      </c>
      <c r="H6" s="14" t="s">
        <v>32</v>
      </c>
      <c r="I6" s="14" t="s">
        <v>32</v>
      </c>
      <c r="J6" s="14" t="s">
        <v>32</v>
      </c>
      <c r="K6" s="14" t="s">
        <v>32</v>
      </c>
      <c r="L6" s="20"/>
      <c r="M6" s="20"/>
    </row>
    <row r="7" spans="1:13" ht="15.75" customHeight="1">
      <c r="A7" s="15" t="s">
        <v>139</v>
      </c>
      <c r="B7" s="15" t="s">
        <v>140</v>
      </c>
      <c r="C7" s="16">
        <v>252.94</v>
      </c>
      <c r="D7" s="16">
        <v>252.94</v>
      </c>
      <c r="E7" s="16"/>
      <c r="F7" s="16">
        <v>295.75</v>
      </c>
      <c r="G7" s="16">
        <v>295.75</v>
      </c>
      <c r="H7" s="16"/>
      <c r="I7" s="21">
        <f>IF(C7&gt;0,(F7-C7)/C7,0)</f>
        <v>0.16924962441685776</v>
      </c>
      <c r="J7" s="22">
        <f>IF(D7&gt;0,(G7-D7)/D7,0)</f>
        <v>0.16924962441685776</v>
      </c>
      <c r="K7" s="23">
        <f>IF(E7&gt;0,(H7-E7)/E7,0)</f>
        <v>0</v>
      </c>
      <c r="L7" s="24"/>
      <c r="M7" s="24"/>
    </row>
    <row r="8" spans="2:11" ht="9.75" customHeigh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ht="9.75" customHeight="1">
      <c r="B9" s="1"/>
      <c r="C9" s="1"/>
      <c r="D9" s="1"/>
      <c r="E9" s="1"/>
      <c r="F9" s="1"/>
      <c r="G9" s="1"/>
      <c r="H9" s="1"/>
      <c r="I9" s="1"/>
      <c r="J9" s="1"/>
      <c r="K9" s="1"/>
    </row>
    <row r="10" spans="3:11" ht="9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2:11" ht="9.75" customHeight="1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2:11" ht="9.75" customHeight="1"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2:11" ht="9.75" customHeight="1">
      <c r="B13" s="1"/>
      <c r="C13" s="1"/>
      <c r="D13" s="1"/>
      <c r="I13" s="1"/>
      <c r="J13" s="1"/>
      <c r="K13" s="1"/>
    </row>
    <row r="14" spans="3:11" ht="9.75" customHeight="1">
      <c r="C14" s="1"/>
      <c r="D14" s="1"/>
      <c r="G14" s="1"/>
      <c r="H14" s="1"/>
      <c r="I14" s="1"/>
      <c r="J14" s="1"/>
      <c r="K14" s="1"/>
    </row>
    <row r="15" spans="4:10" ht="9.75" customHeight="1">
      <c r="D15" s="1"/>
      <c r="G15" s="1"/>
      <c r="H15" s="1"/>
      <c r="I15" s="1"/>
      <c r="J15" s="1"/>
    </row>
    <row r="16" ht="9.75" customHeight="1">
      <c r="D16" s="1"/>
    </row>
    <row r="17" ht="9.75" customHeight="1">
      <c r="D1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2016-11-16T08:57:31Z</dcterms:created>
  <dcterms:modified xsi:type="dcterms:W3CDTF">2018-08-27T00:59:26Z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  <property fmtid="{D5CDD505-2E9C-101B-9397-08002B2CF9AE}" pid="4" name="KSORubyTemplate">
    <vt:lpwstr>10</vt:lpwstr>
  </property>
</Properties>
</file>