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三公经费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$A$1:$K$25</definedName>
    <definedName name="_xlnm.Print_Area" localSheetId="3">$A$1:$W$40</definedName>
    <definedName name="_xlnm.Print_Area" localSheetId="4">$A$1:$K$6</definedName>
    <definedName name="_xlnm.Print_Area" localSheetId="5">$A$1:$E$24</definedName>
    <definedName name="_xlnm.Print_Area" localSheetId="6">$A$1:$K$24</definedName>
    <definedName name="_xlnm.Print_Area" localSheetId="7">$A$1:$K$24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<sst xmlns="http://schemas.openxmlformats.org/spreadsheetml/2006/main" count="476" uniqueCount="215">
  <si>
    <t>收入</t>
  </si>
  <si>
    <t>其他支出</t>
  </si>
  <si>
    <t>对个人和家庭的补助</t>
  </si>
  <si>
    <t xml:space="preserve">  30198</t>
  </si>
  <si>
    <t>晋中市福利院2016年财政拨款预算收支总表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</si>
  <si>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</si>
  <si>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</si>
  <si>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</si>
  <si>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</si>
  <si>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</si>
  <si>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</si>
  <si>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</si>
  <si>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</si>
  <si>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</si>
  <si>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</si>
  <si>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</si>
  <si>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</si>
  <si>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</si>
  <si>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</si>
  <si>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</si>
  <si>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</si>
  <si>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</si>
  <si>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</si>
  <si>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</si>
  <si>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</si>
  <si>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</si>
  <si>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</si>
  <si>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</si>
  <si>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晋中市福利院2016年预算收支总表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</si>
  <si>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</si>
  <si>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</si>
  <si>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</si>
  <si>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</si>
  <si>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</si>
  <si>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</si>
  <si>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</si>
  <si>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</si>
  <si>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</si>
  <si>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</si>
  <si>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</si>
  <si>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</si>
  <si>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</si>
  <si>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</si>
  <si>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手续费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</si>
  <si>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</si>
  <si>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</si>
  <si>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</si>
  <si>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</si>
  <si>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</si>
  <si>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</si>
  <si>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</si>
  <si>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</si>
  <si>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</si>
  <si>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</si>
  <si>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</si>
  <si>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</si>
  <si>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</si>
  <si>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</si>
  <si>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</si>
  <si>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</si>
  <si>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</si>
  <si>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</si>
  <si>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</si>
  <si>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</si>
  <si>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</si>
  <si>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</si>
  <si>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20810</t>
  </si>
  <si>
    <t xml:space="preserve">  水费</t>
  </si>
  <si>
    <t>221</t>
  </si>
  <si>
    <t>晋中市福利院2016年一般公共预算支出预算表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</si>
  <si>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</si>
  <si>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</si>
  <si>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</si>
  <si>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</si>
  <si>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</si>
  <si>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</si>
  <si>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</si>
  <si>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</si>
  <si>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</si>
  <si>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</si>
  <si>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</si>
  <si>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</si>
  <si>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</si>
  <si>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</si>
  <si>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</si>
  <si>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</si>
  <si>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</si>
  <si>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</si>
  <si>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</si>
  <si>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</si>
  <si>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</si>
  <si>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</si>
  <si>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</si>
  <si>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</si>
  <si>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</si>
  <si>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</si>
  <si>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</si>
  <si>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</si>
  <si>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</si>
  <si>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</si>
  <si>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</si>
  <si>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</si>
  <si>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</si>
  <si>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>晋中市福利院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</si>
  <si>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</si>
  <si>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</si>
  <si>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</si>
  <si>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</si>
  <si>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</si>
  <si>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</si>
  <si>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 xml:space="preserve">    社会福利事业单位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</si>
  <si>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</si>
  <si>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</si>
  <si>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</si>
  <si>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</si>
  <si>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</si>
  <si>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</si>
  <si>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</si>
  <si>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</si>
  <si>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 xml:space="preserve">  30208</t>
  </si>
  <si>
    <t xml:space="preserve">  30204</t>
  </si>
  <si>
    <t xml:space="preserve">  30200</t>
  </si>
  <si>
    <t>**</t>
  </si>
  <si>
    <t>晋中市福利院2016年部门预算支出总表</t>
  </si>
  <si>
    <t>商品和服务支出</t>
  </si>
  <si>
    <t xml:space="preserve">  取暖费</t>
  </si>
  <si>
    <t>2016年预算数</t>
  </si>
  <si>
    <t xml:space="preserve">    2100799</t>
  </si>
  <si>
    <t xml:space="preserve">  社会福利</t>
  </si>
  <si>
    <t>金融支出</t>
  </si>
  <si>
    <t>社会保障和就业支出</t>
  </si>
  <si>
    <t xml:space="preserve">  公务接待费</t>
  </si>
  <si>
    <t xml:space="preserve">    其他计划生育事务支出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</si>
  <si>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</si>
  <si>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</si>
  <si>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</si>
  <si>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</si>
  <si>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</si>
  <si>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</si>
  <si>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2015年预算数</t>
  </si>
  <si>
    <t>晋中市福利院2016年部门预算收入总表</t>
  </si>
  <si>
    <t xml:space="preserve">    2081005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</si>
  <si>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</si>
  <si>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</si>
  <si>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</si>
  <si>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</si>
  <si>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</si>
  <si>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</si>
  <si>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</si>
  <si>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</si>
  <si>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</si>
  <si>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</si>
  <si>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</si>
  <si>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</si>
  <si>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</si>
  <si>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</si>
  <si>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</si>
  <si>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</si>
  <si>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</si>
  <si>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</si>
  <si>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</si>
  <si>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晋中市福利院2016年政府性基金预算支出预算表</t>
  </si>
  <si>
    <t>转移性支出</t>
  </si>
  <si>
    <t>预备费</t>
  </si>
  <si>
    <t>晋中市福利院2016年一般公共预算安排基本支出分经济科目表</t>
  </si>
  <si>
    <t xml:space="preserve">  30314</t>
  </si>
  <si>
    <t xml:space="preserve">  印刷费</t>
  </si>
  <si>
    <t xml:space="preserve">  10</t>
  </si>
  <si>
    <t xml:space="preserve">  维修(护)费</t>
  </si>
  <si>
    <t xml:space="preserve">    儿童福利</t>
  </si>
  <si>
    <t xml:space="preserve">    2210202</t>
  </si>
  <si>
    <t xml:space="preserve">  差旅费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</si>
  <si>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</si>
  <si>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</si>
  <si>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</si>
  <si>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</si>
  <si>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</si>
  <si>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</si>
  <si>
    <t>批复12表</t>
  </si>
  <si>
    <t>单位“三公经费”支出预算表</t>
  </si>
  <si>
    <t>单位编码</t>
  </si>
  <si>
    <t>支出类别</t>
  </si>
  <si>
    <t>功能科目编码</t>
  </si>
  <si>
    <t>功能科目名称</t>
  </si>
  <si>
    <t>上年年初预算支出数</t>
  </si>
  <si>
    <t>上年追加预算支出数</t>
  </si>
  <si>
    <t>本年年初预算支出数</t>
  </si>
  <si>
    <t>本年追加预算预计数</t>
  </si>
  <si>
    <t>总计</t>
  </si>
  <si>
    <t>财政拨款（补助）</t>
  </si>
  <si>
    <t>纳入预算管理的政府性基金</t>
  </si>
  <si>
    <t>纳入专户管理的资金</t>
  </si>
  <si>
    <t>其他各项支出</t>
  </si>
  <si>
    <t>上年财政拨款结余统筹</t>
  </si>
  <si>
    <t>经费拨款</t>
  </si>
  <si>
    <t>行政事业专项业务费</t>
  </si>
  <si>
    <t>专项办案经费</t>
  </si>
  <si>
    <t>专项收入安排的拨款</t>
  </si>
  <si>
    <t>城建税收入安排的拨款</t>
  </si>
  <si>
    <t>国有资源有偿使用收入</t>
  </si>
  <si>
    <t>经费拨款（结余）</t>
  </si>
  <si>
    <t>专项业务费（结余）</t>
  </si>
  <si>
    <t>专项收入（结余）</t>
  </si>
  <si>
    <t>城建税收入（结余）</t>
  </si>
  <si>
    <t>基金收入（?余）</t>
  </si>
  <si>
    <t/>
  </si>
  <si>
    <t>社保科</t>
  </si>
  <si>
    <t xml:space="preserve">  晋中市福利院</t>
  </si>
  <si>
    <t>033001</t>
  </si>
  <si>
    <t xml:space="preserve">    晋中市福利院</t>
  </si>
  <si>
    <t xml:space="preserve">  033001</t>
  </si>
  <si>
    <t xml:space="preserve">      晋中市福利院</t>
  </si>
  <si>
    <t>公务接待费</t>
  </si>
  <si>
    <t>公务用车运行维护费</t>
  </si>
  <si>
    <t>只要到2014.10的数字，还有车辆维修、车辆年检、11-12月的汽油费、车辆道桥费等支出要发生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</si>
</sst>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95</v>
      </c>
    </row>
    <row r="4" spans="1:30" ht="31.5" customHeight="1">
      <c r="A4" s="6" t="s">
        <v>142</v>
      </c>
      <c r="B4" s="6" t="s">
        <v>39</v>
      </c>
      <c r="C4" s="17" t="s">
        <v>27</v>
      </c>
      <c r="D4" s="17" t="s">
        <v>73</v>
      </c>
      <c r="E4" s="17" t="s">
        <v>16</v>
      </c>
      <c r="F4" s="17" t="s">
        <v>80</v>
      </c>
      <c r="G4" s="17" t="s">
        <v>137</v>
      </c>
      <c r="H4" s="17" t="s">
        <v>54</v>
      </c>
      <c r="I4" s="17" t="s">
        <v>107</v>
      </c>
      <c r="J4" s="17" t="s">
        <v>130</v>
      </c>
      <c r="K4" s="17" t="s">
        <v>173</v>
      </c>
      <c r="L4" s="17" t="s">
        <v>23</v>
      </c>
      <c r="M4" s="17" t="s">
        <v>85</v>
      </c>
      <c r="N4" s="17" t="s">
        <v>81</v>
      </c>
      <c r="O4" s="17" t="s">
        <v>18</v>
      </c>
      <c r="P4" s="17" t="s">
        <v>156</v>
      </c>
      <c r="Q4" s="17" t="s">
        <v>17</v>
      </c>
      <c r="R4" s="17" t="s">
        <v>37</v>
      </c>
      <c r="S4" s="17" t="s">
        <v>129</v>
      </c>
      <c r="T4" s="17" t="s">
        <v>46</v>
      </c>
      <c r="U4" s="17" t="s">
        <v>109</v>
      </c>
      <c r="V4" s="17" t="s">
        <v>150</v>
      </c>
      <c r="W4" s="17" t="s">
        <v>136</v>
      </c>
      <c r="X4" s="18" t="s">
        <v>31</v>
      </c>
      <c r="Y4" s="18" t="s">
        <v>163</v>
      </c>
      <c r="Z4" s="18" t="s">
        <v>1</v>
      </c>
      <c r="AA4" s="17" t="s">
        <v>162</v>
      </c>
      <c r="AB4" s="18" t="s">
        <v>59</v>
      </c>
      <c r="AC4" s="62" t="s">
        <v>157</v>
      </c>
      <c r="AD4" s="18" t="s">
        <v>51</v>
      </c>
    </row>
    <row r="5" spans="1:30" ht="13.5" customHeight="1">
      <c r="A5" s="7" t="s">
        <v>122</v>
      </c>
      <c r="B5" s="7" t="s">
        <v>122</v>
      </c>
      <c r="C5" s="7" t="s">
        <v>122</v>
      </c>
      <c r="D5" s="7" t="s">
        <v>122</v>
      </c>
      <c r="E5" s="7" t="s">
        <v>122</v>
      </c>
      <c r="F5" s="7" t="s">
        <v>122</v>
      </c>
      <c r="G5" s="7" t="s">
        <v>122</v>
      </c>
      <c r="H5" s="7" t="s">
        <v>122</v>
      </c>
      <c r="I5" s="7" t="s">
        <v>122</v>
      </c>
      <c r="J5" s="7" t="s">
        <v>122</v>
      </c>
      <c r="K5" s="7" t="s">
        <v>122</v>
      </c>
      <c r="L5" s="7" t="s">
        <v>122</v>
      </c>
      <c r="M5" s="7" t="s">
        <v>122</v>
      </c>
      <c r="N5" s="7" t="s">
        <v>122</v>
      </c>
      <c r="O5" s="7" t="s">
        <v>122</v>
      </c>
      <c r="P5" s="7" t="s">
        <v>122</v>
      </c>
      <c r="Q5" s="7" t="s">
        <v>122</v>
      </c>
      <c r="R5" s="7" t="s">
        <v>122</v>
      </c>
      <c r="S5" s="7" t="s">
        <v>122</v>
      </c>
      <c r="T5" s="7" t="s">
        <v>122</v>
      </c>
      <c r="U5" s="7" t="s">
        <v>122</v>
      </c>
      <c r="V5" s="7" t="s">
        <v>122</v>
      </c>
      <c r="W5" s="7" t="s">
        <v>122</v>
      </c>
      <c r="X5" s="7" t="s">
        <v>122</v>
      </c>
      <c r="Y5" s="7" t="s">
        <v>122</v>
      </c>
      <c r="Z5" s="7" t="s">
        <v>122</v>
      </c>
      <c r="AA5" s="7" t="s">
        <v>122</v>
      </c>
      <c r="AB5" s="7" t="s">
        <v>122</v>
      </c>
      <c r="AC5" s="7" t="s">
        <v>122</v>
      </c>
      <c r="AD5" s="63" t="s">
        <v>122</v>
      </c>
    </row>
    <row r="6" spans="1:30" ht="18.75" customHeight="1">
      <c r="A6" s="84" t="s">
        <v>39</v>
      </c>
      <c r="B6" s="85">
        <v>916.43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844.69</v>
      </c>
      <c r="K6" s="83">
        <v>0</v>
      </c>
      <c r="L6" s="83">
        <v>19.81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51.93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</row>
    <row r="7" spans="1:30" ht="18.75" customHeight="1">
      <c r="A7" s="84" t="s">
        <v>103</v>
      </c>
      <c r="B7" s="85">
        <v>916.43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844.69</v>
      </c>
      <c r="K7" s="83">
        <v>0</v>
      </c>
      <c r="L7" s="83">
        <v>19.81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51.93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7" t="s">
        <v>28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111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1" t="s">
        <v>65</v>
      </c>
      <c r="B5" s="76" t="s">
        <v>88</v>
      </c>
      <c r="C5" s="75"/>
      <c r="D5" s="30"/>
      <c r="E5" s="101" t="s">
        <v>65</v>
      </c>
      <c r="F5" s="32" t="s">
        <v>88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1"/>
      <c r="B6" s="63" t="s">
        <v>30</v>
      </c>
      <c r="C6" s="66" t="s">
        <v>155</v>
      </c>
      <c r="D6" s="31" t="s">
        <v>25</v>
      </c>
      <c r="E6" s="101"/>
      <c r="F6" s="63" t="s">
        <v>30</v>
      </c>
      <c r="G6" s="66" t="s">
        <v>155</v>
      </c>
      <c r="H6" s="17" t="s">
        <v>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118</v>
      </c>
      <c r="B7" s="86">
        <v>765.86</v>
      </c>
      <c r="C7" s="86">
        <v>916.43</v>
      </c>
      <c r="D7" s="73">
        <f>IF(B7&gt;0,(C7-B7)/B7,0)</f>
        <v>0.19660251220849756</v>
      </c>
      <c r="E7" s="47" t="s">
        <v>27</v>
      </c>
      <c r="F7" s="83">
        <v>0</v>
      </c>
      <c r="G7" s="83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172</v>
      </c>
      <c r="B8" s="86">
        <v>0</v>
      </c>
      <c r="C8" s="86">
        <v>0</v>
      </c>
      <c r="D8" s="73">
        <f>IF(B8&gt;0,(C8-B8)/B8,0)</f>
        <v>0</v>
      </c>
      <c r="E8" s="47" t="s">
        <v>73</v>
      </c>
      <c r="F8" s="83">
        <v>0</v>
      </c>
      <c r="G8" s="83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72</v>
      </c>
      <c r="B9" s="86">
        <v>0</v>
      </c>
      <c r="C9" s="86">
        <v>0</v>
      </c>
      <c r="D9" s="73">
        <f>IF(B9&gt;0,(C9-B9)/B9,0)</f>
        <v>0</v>
      </c>
      <c r="E9" s="47" t="s">
        <v>16</v>
      </c>
      <c r="F9" s="83">
        <v>0</v>
      </c>
      <c r="G9" s="83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101</v>
      </c>
      <c r="B10" s="86">
        <v>0</v>
      </c>
      <c r="C10" s="86">
        <v>0</v>
      </c>
      <c r="D10" s="73">
        <f>IF(B10&gt;0,(C10-B10)/B10,0)</f>
        <v>0</v>
      </c>
      <c r="E10" s="47" t="s">
        <v>80</v>
      </c>
      <c r="F10" s="83">
        <v>0</v>
      </c>
      <c r="G10" s="83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137</v>
      </c>
      <c r="F11" s="83">
        <v>0</v>
      </c>
      <c r="G11" s="83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54</v>
      </c>
      <c r="F12" s="83">
        <v>0</v>
      </c>
      <c r="G12" s="83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107</v>
      </c>
      <c r="F13" s="83">
        <v>0</v>
      </c>
      <c r="G13" s="83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130</v>
      </c>
      <c r="F14" s="83">
        <v>702.41</v>
      </c>
      <c r="G14" s="83">
        <v>844.69</v>
      </c>
      <c r="H14" s="73">
        <f t="shared" si="0"/>
        <v>0.20255975854557892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173</v>
      </c>
      <c r="F15" s="83">
        <v>0</v>
      </c>
      <c r="G15" s="83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23</v>
      </c>
      <c r="F16" s="83">
        <v>18.06</v>
      </c>
      <c r="G16" s="83">
        <v>19.81</v>
      </c>
      <c r="H16" s="73">
        <f t="shared" si="0"/>
        <v>0.09689922480620156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85</v>
      </c>
      <c r="F17" s="83">
        <v>0</v>
      </c>
      <c r="G17" s="83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81</v>
      </c>
      <c r="F18" s="83">
        <v>0</v>
      </c>
      <c r="G18" s="83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83">
        <v>0</v>
      </c>
      <c r="G19" s="83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156</v>
      </c>
      <c r="F20" s="83">
        <v>0</v>
      </c>
      <c r="G20" s="83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83">
        <v>0</v>
      </c>
      <c r="G21" s="83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37</v>
      </c>
      <c r="F22" s="83">
        <v>0</v>
      </c>
      <c r="G22" s="83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129</v>
      </c>
      <c r="F23" s="83">
        <v>0</v>
      </c>
      <c r="G23" s="83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46</v>
      </c>
      <c r="F24" s="83">
        <v>0</v>
      </c>
      <c r="G24" s="83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109</v>
      </c>
      <c r="F25" s="83">
        <v>0</v>
      </c>
      <c r="G25" s="83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150</v>
      </c>
      <c r="F26" s="83">
        <v>45.39</v>
      </c>
      <c r="G26" s="83">
        <v>51.93</v>
      </c>
      <c r="H26" s="73">
        <f t="shared" si="0"/>
        <v>0.14408460013218768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45</v>
      </c>
      <c r="F27" s="83">
        <v>0</v>
      </c>
      <c r="G27" s="83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31</v>
      </c>
      <c r="F28" s="83">
        <v>0</v>
      </c>
      <c r="G28" s="83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163</v>
      </c>
      <c r="F29" s="83">
        <v>0</v>
      </c>
      <c r="G29" s="83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83">
        <v>0</v>
      </c>
      <c r="G30" s="83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162</v>
      </c>
      <c r="F31" s="83">
        <v>0</v>
      </c>
      <c r="G31" s="83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59</v>
      </c>
      <c r="F32" s="83">
        <v>0</v>
      </c>
      <c r="G32" s="83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157</v>
      </c>
      <c r="F33" s="83">
        <v>0</v>
      </c>
      <c r="G33" s="83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51</v>
      </c>
      <c r="F34" s="83">
        <v>0</v>
      </c>
      <c r="G34" s="83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36</v>
      </c>
      <c r="B36" s="33">
        <f>SUM(B7:B10)</f>
        <v>765.86</v>
      </c>
      <c r="C36" s="33">
        <f>SUM(C7:C10)</f>
        <v>916.43</v>
      </c>
      <c r="D36" s="74">
        <f>IF(B36&gt;0,(C36-B36)/B36,0)</f>
        <v>0.19660251220849756</v>
      </c>
      <c r="E36" s="47" t="s">
        <v>32</v>
      </c>
      <c r="F36" s="72">
        <f>SUM(F7:F34)</f>
        <v>765.8599999999999</v>
      </c>
      <c r="G36" s="72">
        <f>SUM(G7:G34)</f>
        <v>916.43</v>
      </c>
      <c r="H36" s="74">
        <f>IF(F36&gt;0,(G36-F36)/F36,0)</f>
        <v>0.19660251220849773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9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95</v>
      </c>
    </row>
    <row r="4" spans="1:11" ht="23.25" customHeight="1">
      <c r="A4" s="59" t="s">
        <v>65</v>
      </c>
      <c r="B4" s="60"/>
      <c r="C4" s="56" t="s">
        <v>139</v>
      </c>
      <c r="D4" s="56"/>
      <c r="E4" s="56"/>
      <c r="F4" s="55" t="s">
        <v>126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176</v>
      </c>
      <c r="B5" s="54" t="s">
        <v>53</v>
      </c>
      <c r="C5" s="52" t="s">
        <v>39</v>
      </c>
      <c r="D5" s="53" t="s">
        <v>11</v>
      </c>
      <c r="E5" s="52" t="s">
        <v>108</v>
      </c>
      <c r="F5" s="52" t="s">
        <v>39</v>
      </c>
      <c r="G5" s="53" t="s">
        <v>11</v>
      </c>
      <c r="H5" s="52" t="s">
        <v>108</v>
      </c>
      <c r="I5" s="52" t="s">
        <v>39</v>
      </c>
      <c r="J5" s="53" t="s">
        <v>11</v>
      </c>
      <c r="K5" s="61" t="s">
        <v>108</v>
      </c>
    </row>
    <row r="6" spans="1:13" ht="19.5" customHeight="1">
      <c r="A6" s="65" t="s">
        <v>122</v>
      </c>
      <c r="B6" s="50" t="s">
        <v>122</v>
      </c>
      <c r="C6" s="50" t="s">
        <v>122</v>
      </c>
      <c r="D6" s="50" t="s">
        <v>122</v>
      </c>
      <c r="E6" s="65" t="s">
        <v>122</v>
      </c>
      <c r="F6" s="50" t="s">
        <v>122</v>
      </c>
      <c r="G6" s="50" t="s">
        <v>122</v>
      </c>
      <c r="H6" s="50" t="s">
        <v>122</v>
      </c>
      <c r="I6" s="50" t="s">
        <v>122</v>
      </c>
      <c r="J6" s="50" t="s">
        <v>122</v>
      </c>
      <c r="K6" s="50" t="s">
        <v>122</v>
      </c>
      <c r="L6" s="10"/>
      <c r="M6" s="10"/>
    </row>
    <row r="7" spans="1:13" ht="15.75" customHeight="1">
      <c r="A7" s="88"/>
      <c r="B7" s="88" t="s">
        <v>39</v>
      </c>
      <c r="C7" s="83">
        <v>765.86</v>
      </c>
      <c r="D7" s="83">
        <v>617.91</v>
      </c>
      <c r="E7" s="83">
        <v>147.95</v>
      </c>
      <c r="F7" s="83">
        <v>916.43</v>
      </c>
      <c r="G7" s="83">
        <v>840.65</v>
      </c>
      <c r="H7" s="83">
        <v>75.78</v>
      </c>
      <c r="I7" s="92">
        <f aca="true" t="shared" si="0" ref="I7:I25">IF(C7&gt;0,(F7-C7)/C7,0)</f>
        <v>0.19660251220849756</v>
      </c>
      <c r="J7" s="90">
        <f aca="true" t="shared" si="1" ref="J7:J25">IF(D7&gt;0,(G7-D7)/D7,0)</f>
        <v>0.36047320807237304</v>
      </c>
      <c r="K7" s="91">
        <f aca="true" t="shared" si="2" ref="K7:K25">IF(E7&gt;0,(H7-E7)/E7,0)</f>
        <v>-0.4877999324095978</v>
      </c>
      <c r="L7" s="11"/>
      <c r="M7" s="11"/>
    </row>
    <row r="8" spans="1:11" ht="18.75" customHeight="1">
      <c r="A8" s="88" t="s">
        <v>41</v>
      </c>
      <c r="B8" s="88" t="s">
        <v>130</v>
      </c>
      <c r="C8" s="83">
        <v>702.41</v>
      </c>
      <c r="D8" s="83">
        <v>554.46</v>
      </c>
      <c r="E8" s="83">
        <v>147.95</v>
      </c>
      <c r="F8" s="83">
        <v>844.69</v>
      </c>
      <c r="G8" s="83">
        <v>768.91</v>
      </c>
      <c r="H8" s="83">
        <v>75.78</v>
      </c>
      <c r="I8" s="92">
        <f t="shared" si="0"/>
        <v>0.20255975854557892</v>
      </c>
      <c r="J8" s="90">
        <f t="shared" si="1"/>
        <v>0.38677271579554867</v>
      </c>
      <c r="K8" s="91">
        <f t="shared" si="2"/>
        <v>-0.4877999324095978</v>
      </c>
    </row>
    <row r="9" spans="1:11" ht="18.75" customHeight="1">
      <c r="A9" s="88" t="s">
        <v>76</v>
      </c>
      <c r="B9" s="88" t="s">
        <v>106</v>
      </c>
      <c r="C9" s="83">
        <v>104.46</v>
      </c>
      <c r="D9" s="83">
        <v>104.46</v>
      </c>
      <c r="E9" s="83">
        <v>0</v>
      </c>
      <c r="F9" s="83">
        <v>210.05</v>
      </c>
      <c r="G9" s="83">
        <v>210.05</v>
      </c>
      <c r="H9" s="83">
        <v>0</v>
      </c>
      <c r="I9" s="92">
        <f t="shared" si="0"/>
        <v>1.0108175378135174</v>
      </c>
      <c r="J9" s="90">
        <f t="shared" si="1"/>
        <v>1.0108175378135174</v>
      </c>
      <c r="K9" s="91">
        <f t="shared" si="2"/>
        <v>0</v>
      </c>
    </row>
    <row r="10" spans="1:11" ht="18.75" customHeight="1">
      <c r="A10" s="88" t="s">
        <v>10</v>
      </c>
      <c r="B10" s="88" t="s">
        <v>93</v>
      </c>
      <c r="C10" s="83">
        <v>104.46</v>
      </c>
      <c r="D10" s="83">
        <v>104.46</v>
      </c>
      <c r="E10" s="83">
        <v>0</v>
      </c>
      <c r="F10" s="83">
        <v>125.08</v>
      </c>
      <c r="G10" s="83">
        <v>125.08</v>
      </c>
      <c r="H10" s="83">
        <v>0</v>
      </c>
      <c r="I10" s="92">
        <f t="shared" si="0"/>
        <v>0.19739613249090565</v>
      </c>
      <c r="J10" s="90">
        <f t="shared" si="1"/>
        <v>0.19739613249090565</v>
      </c>
      <c r="K10" s="91">
        <f t="shared" si="2"/>
        <v>0</v>
      </c>
    </row>
    <row r="11" spans="1:11" ht="27.75" customHeight="1">
      <c r="A11" s="88" t="s">
        <v>58</v>
      </c>
      <c r="B11" s="88" t="s">
        <v>40</v>
      </c>
      <c r="C11" s="83">
        <v>0</v>
      </c>
      <c r="D11" s="83">
        <v>0</v>
      </c>
      <c r="E11" s="83">
        <v>0</v>
      </c>
      <c r="F11" s="83">
        <v>60.69</v>
      </c>
      <c r="G11" s="83">
        <v>60.69</v>
      </c>
      <c r="H11" s="83">
        <v>0</v>
      </c>
      <c r="I11" s="92">
        <f t="shared" si="0"/>
        <v>0</v>
      </c>
      <c r="J11" s="90">
        <f t="shared" si="1"/>
        <v>0</v>
      </c>
      <c r="K11" s="91">
        <f t="shared" si="2"/>
        <v>0</v>
      </c>
    </row>
    <row r="12" spans="1:11" ht="27.75" customHeight="1">
      <c r="A12" s="88" t="s">
        <v>9</v>
      </c>
      <c r="B12" s="88" t="s">
        <v>62</v>
      </c>
      <c r="C12" s="83">
        <v>0</v>
      </c>
      <c r="D12" s="83">
        <v>0</v>
      </c>
      <c r="E12" s="83">
        <v>0</v>
      </c>
      <c r="F12" s="83">
        <v>24.28</v>
      </c>
      <c r="G12" s="83">
        <v>24.28</v>
      </c>
      <c r="H12" s="83">
        <v>0</v>
      </c>
      <c r="I12" s="92">
        <f t="shared" si="0"/>
        <v>0</v>
      </c>
      <c r="J12" s="90">
        <f t="shared" si="1"/>
        <v>0</v>
      </c>
      <c r="K12" s="91">
        <f t="shared" si="2"/>
        <v>0</v>
      </c>
    </row>
    <row r="13" spans="1:11" ht="15.75" customHeight="1">
      <c r="A13" s="88" t="s">
        <v>167</v>
      </c>
      <c r="B13" s="88" t="s">
        <v>128</v>
      </c>
      <c r="C13" s="83">
        <v>597.95</v>
      </c>
      <c r="D13" s="83">
        <v>450</v>
      </c>
      <c r="E13" s="83">
        <v>147.95</v>
      </c>
      <c r="F13" s="83">
        <v>634.64</v>
      </c>
      <c r="G13" s="83">
        <v>558.86</v>
      </c>
      <c r="H13" s="83">
        <v>75.78</v>
      </c>
      <c r="I13" s="92">
        <f t="shared" si="0"/>
        <v>0.06135964545530553</v>
      </c>
      <c r="J13" s="90">
        <f t="shared" si="1"/>
        <v>0.24191111111111113</v>
      </c>
      <c r="K13" s="91">
        <f t="shared" si="2"/>
        <v>-0.4877999324095978</v>
      </c>
    </row>
    <row r="14" spans="1:11" ht="15.75" customHeight="1">
      <c r="A14" s="88" t="s">
        <v>60</v>
      </c>
      <c r="B14" s="88" t="s">
        <v>169</v>
      </c>
      <c r="C14" s="83">
        <v>22.06</v>
      </c>
      <c r="D14" s="83">
        <v>0</v>
      </c>
      <c r="E14" s="83">
        <v>22.06</v>
      </c>
      <c r="F14" s="83">
        <v>0</v>
      </c>
      <c r="G14" s="83">
        <v>0</v>
      </c>
      <c r="H14" s="83">
        <v>0</v>
      </c>
      <c r="I14" s="92">
        <f t="shared" si="0"/>
        <v>-1</v>
      </c>
      <c r="J14" s="90">
        <f t="shared" si="1"/>
        <v>0</v>
      </c>
      <c r="K14" s="91">
        <f t="shared" si="2"/>
        <v>-1</v>
      </c>
    </row>
    <row r="15" spans="1:11" ht="18.75" customHeight="1">
      <c r="A15" s="88" t="s">
        <v>58</v>
      </c>
      <c r="B15" s="88" t="s">
        <v>110</v>
      </c>
      <c r="C15" s="83">
        <v>575.89</v>
      </c>
      <c r="D15" s="83">
        <v>450</v>
      </c>
      <c r="E15" s="83">
        <v>125.89</v>
      </c>
      <c r="F15" s="83">
        <v>634.64</v>
      </c>
      <c r="G15" s="83">
        <v>558.86</v>
      </c>
      <c r="H15" s="83">
        <v>75.78</v>
      </c>
      <c r="I15" s="92">
        <f t="shared" si="0"/>
        <v>0.10201601000191009</v>
      </c>
      <c r="J15" s="90">
        <f t="shared" si="1"/>
        <v>0.24191111111111113</v>
      </c>
      <c r="K15" s="91">
        <f t="shared" si="2"/>
        <v>-0.398045913098737</v>
      </c>
    </row>
    <row r="16" spans="1:11" ht="18.75" customHeight="1">
      <c r="A16" s="88" t="s">
        <v>82</v>
      </c>
      <c r="B16" s="88" t="s">
        <v>23</v>
      </c>
      <c r="C16" s="83">
        <v>18.06</v>
      </c>
      <c r="D16" s="83">
        <v>18.06</v>
      </c>
      <c r="E16" s="83">
        <v>0</v>
      </c>
      <c r="F16" s="83">
        <v>19.81</v>
      </c>
      <c r="G16" s="83">
        <v>19.81</v>
      </c>
      <c r="H16" s="83">
        <v>0</v>
      </c>
      <c r="I16" s="92">
        <f t="shared" si="0"/>
        <v>0.09689922480620156</v>
      </c>
      <c r="J16" s="90">
        <f t="shared" si="1"/>
        <v>0.09689922480620156</v>
      </c>
      <c r="K16" s="91">
        <f t="shared" si="2"/>
        <v>0</v>
      </c>
    </row>
    <row r="17" spans="1:11" ht="15.75" customHeight="1">
      <c r="A17" s="88" t="s">
        <v>76</v>
      </c>
      <c r="B17" s="88" t="s">
        <v>84</v>
      </c>
      <c r="C17" s="83">
        <v>17.82</v>
      </c>
      <c r="D17" s="83">
        <v>17.82</v>
      </c>
      <c r="E17" s="83">
        <v>0</v>
      </c>
      <c r="F17" s="83">
        <v>19.59</v>
      </c>
      <c r="G17" s="83">
        <v>19.59</v>
      </c>
      <c r="H17" s="83">
        <v>0</v>
      </c>
      <c r="I17" s="92">
        <f t="shared" si="0"/>
        <v>0.0993265993265993</v>
      </c>
      <c r="J17" s="90">
        <f t="shared" si="1"/>
        <v>0.0993265993265993</v>
      </c>
      <c r="K17" s="91">
        <f t="shared" si="2"/>
        <v>0</v>
      </c>
    </row>
    <row r="18" spans="1:11" ht="15.75" customHeight="1">
      <c r="A18" s="88" t="s">
        <v>10</v>
      </c>
      <c r="B18" s="88" t="s">
        <v>14</v>
      </c>
      <c r="C18" s="83">
        <v>15.57</v>
      </c>
      <c r="D18" s="83">
        <v>15.57</v>
      </c>
      <c r="E18" s="83">
        <v>0</v>
      </c>
      <c r="F18" s="83">
        <v>17.48</v>
      </c>
      <c r="G18" s="83">
        <v>17.48</v>
      </c>
      <c r="H18" s="83">
        <v>0</v>
      </c>
      <c r="I18" s="92">
        <f t="shared" si="0"/>
        <v>0.12267180475272961</v>
      </c>
      <c r="J18" s="90">
        <f t="shared" si="1"/>
        <v>0.12267180475272961</v>
      </c>
      <c r="K18" s="91">
        <f t="shared" si="2"/>
        <v>0</v>
      </c>
    </row>
    <row r="19" spans="1:11" ht="18.75" customHeight="1">
      <c r="A19" s="88" t="s">
        <v>97</v>
      </c>
      <c r="B19" s="88" t="s">
        <v>148</v>
      </c>
      <c r="C19" s="83">
        <v>2.25</v>
      </c>
      <c r="D19" s="83">
        <v>2.25</v>
      </c>
      <c r="E19" s="83">
        <v>0</v>
      </c>
      <c r="F19" s="83">
        <v>2.11</v>
      </c>
      <c r="G19" s="83">
        <v>2.11</v>
      </c>
      <c r="H19" s="83">
        <v>0</v>
      </c>
      <c r="I19" s="92">
        <f t="shared" si="0"/>
        <v>-0.062222222222222276</v>
      </c>
      <c r="J19" s="90">
        <f t="shared" si="1"/>
        <v>-0.062222222222222276</v>
      </c>
      <c r="K19" s="91">
        <f t="shared" si="2"/>
        <v>0</v>
      </c>
    </row>
    <row r="20" spans="1:11" ht="15.75" customHeight="1">
      <c r="A20" s="88" t="s">
        <v>159</v>
      </c>
      <c r="B20" s="88" t="s">
        <v>71</v>
      </c>
      <c r="C20" s="83">
        <v>0.24</v>
      </c>
      <c r="D20" s="83">
        <v>0.24</v>
      </c>
      <c r="E20" s="83">
        <v>0</v>
      </c>
      <c r="F20" s="83">
        <v>0.22</v>
      </c>
      <c r="G20" s="83">
        <v>0.22</v>
      </c>
      <c r="H20" s="83">
        <v>0</v>
      </c>
      <c r="I20" s="92">
        <f t="shared" si="0"/>
        <v>-0.0833333333333333</v>
      </c>
      <c r="J20" s="90">
        <f t="shared" si="1"/>
        <v>-0.0833333333333333</v>
      </c>
      <c r="K20" s="91">
        <f t="shared" si="2"/>
        <v>0</v>
      </c>
    </row>
    <row r="21" spans="1:11" ht="18.75" customHeight="1">
      <c r="A21" s="88" t="s">
        <v>97</v>
      </c>
      <c r="B21" s="88" t="s">
        <v>132</v>
      </c>
      <c r="C21" s="83">
        <v>0.24</v>
      </c>
      <c r="D21" s="83">
        <v>0.24</v>
      </c>
      <c r="E21" s="83">
        <v>0</v>
      </c>
      <c r="F21" s="83">
        <v>0.22</v>
      </c>
      <c r="G21" s="83">
        <v>0.22</v>
      </c>
      <c r="H21" s="83">
        <v>0</v>
      </c>
      <c r="I21" s="92">
        <f t="shared" si="0"/>
        <v>-0.0833333333333333</v>
      </c>
      <c r="J21" s="90">
        <f t="shared" si="1"/>
        <v>-0.0833333333333333</v>
      </c>
      <c r="K21" s="91">
        <f t="shared" si="2"/>
        <v>0</v>
      </c>
    </row>
    <row r="22" spans="1:11" ht="15.75" customHeight="1">
      <c r="A22" s="88" t="s">
        <v>68</v>
      </c>
      <c r="B22" s="88" t="s">
        <v>150</v>
      </c>
      <c r="C22" s="83">
        <v>45.39</v>
      </c>
      <c r="D22" s="83">
        <v>45.39</v>
      </c>
      <c r="E22" s="83">
        <v>0</v>
      </c>
      <c r="F22" s="83">
        <v>51.93</v>
      </c>
      <c r="G22" s="83">
        <v>51.93</v>
      </c>
      <c r="H22" s="83">
        <v>0</v>
      </c>
      <c r="I22" s="92">
        <f t="shared" si="0"/>
        <v>0.14408460013218768</v>
      </c>
      <c r="J22" s="90">
        <f t="shared" si="1"/>
        <v>0.14408460013218768</v>
      </c>
      <c r="K22" s="91">
        <f t="shared" si="2"/>
        <v>0</v>
      </c>
    </row>
    <row r="23" spans="1:11" ht="15.75" customHeight="1">
      <c r="A23" s="88" t="s">
        <v>20</v>
      </c>
      <c r="B23" s="88" t="s">
        <v>26</v>
      </c>
      <c r="C23" s="83">
        <v>45.39</v>
      </c>
      <c r="D23" s="83">
        <v>45.39</v>
      </c>
      <c r="E23" s="83">
        <v>0</v>
      </c>
      <c r="F23" s="83">
        <v>51.93</v>
      </c>
      <c r="G23" s="83">
        <v>51.93</v>
      </c>
      <c r="H23" s="83">
        <v>0</v>
      </c>
      <c r="I23" s="92">
        <f t="shared" si="0"/>
        <v>0.14408460013218768</v>
      </c>
      <c r="J23" s="90">
        <f t="shared" si="1"/>
        <v>0.14408460013218768</v>
      </c>
      <c r="K23" s="91">
        <f t="shared" si="2"/>
        <v>0</v>
      </c>
    </row>
    <row r="24" spans="1:11" ht="15.75" customHeight="1">
      <c r="A24" s="88" t="s">
        <v>60</v>
      </c>
      <c r="B24" s="88" t="s">
        <v>177</v>
      </c>
      <c r="C24" s="83">
        <v>28.38</v>
      </c>
      <c r="D24" s="83">
        <v>28.38</v>
      </c>
      <c r="E24" s="83">
        <v>0</v>
      </c>
      <c r="F24" s="83">
        <v>32.27</v>
      </c>
      <c r="G24" s="83">
        <v>32.27</v>
      </c>
      <c r="H24" s="83">
        <v>0</v>
      </c>
      <c r="I24" s="92">
        <f t="shared" si="0"/>
        <v>0.1370683579985907</v>
      </c>
      <c r="J24" s="90">
        <f t="shared" si="1"/>
        <v>0.1370683579985907</v>
      </c>
      <c r="K24" s="91">
        <f t="shared" si="2"/>
        <v>0</v>
      </c>
    </row>
    <row r="25" spans="1:11" ht="15.75" customHeight="1">
      <c r="A25" s="88" t="s">
        <v>10</v>
      </c>
      <c r="B25" s="88" t="s">
        <v>44</v>
      </c>
      <c r="C25" s="83">
        <v>17.01</v>
      </c>
      <c r="D25" s="83">
        <v>17.01</v>
      </c>
      <c r="E25" s="83">
        <v>0</v>
      </c>
      <c r="F25" s="83">
        <v>19.66</v>
      </c>
      <c r="G25" s="83">
        <v>19.66</v>
      </c>
      <c r="H25" s="83">
        <v>0</v>
      </c>
      <c r="I25" s="92">
        <f t="shared" si="0"/>
        <v>0.1557907113462668</v>
      </c>
      <c r="J25" s="90">
        <f t="shared" si="1"/>
        <v>0.1557907113462668</v>
      </c>
      <c r="K25" s="91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9" t="s">
        <v>164</v>
      </c>
      <c r="B2" s="8"/>
      <c r="C2" s="8"/>
      <c r="D2" s="8"/>
    </row>
    <row r="3" spans="2:4" ht="10.5" customHeight="1">
      <c r="B3" s="3"/>
      <c r="D3" s="13" t="s">
        <v>95</v>
      </c>
    </row>
    <row r="4" spans="1:4" ht="23.25" customHeight="1">
      <c r="A4" s="59" t="s">
        <v>65</v>
      </c>
      <c r="B4" s="60"/>
      <c r="C4" s="104" t="s">
        <v>126</v>
      </c>
      <c r="D4" s="102" t="s">
        <v>105</v>
      </c>
    </row>
    <row r="5" spans="1:4" ht="19.5" customHeight="1">
      <c r="A5" s="51" t="s">
        <v>176</v>
      </c>
      <c r="B5" s="64" t="s">
        <v>147</v>
      </c>
      <c r="C5" s="104"/>
      <c r="D5" s="103"/>
    </row>
    <row r="6" spans="1:6" ht="19.5" customHeight="1">
      <c r="A6" s="50" t="s">
        <v>122</v>
      </c>
      <c r="B6" s="50" t="s">
        <v>122</v>
      </c>
      <c r="C6" s="65" t="s">
        <v>122</v>
      </c>
      <c r="D6" s="50" t="s">
        <v>122</v>
      </c>
      <c r="E6" s="10"/>
      <c r="F6" s="10"/>
    </row>
    <row r="7" spans="1:6" ht="15.75" customHeight="1">
      <c r="A7" s="96"/>
      <c r="B7" s="93" t="s">
        <v>39</v>
      </c>
      <c r="C7" s="94">
        <v>840.65</v>
      </c>
      <c r="D7" s="95"/>
      <c r="E7" s="11"/>
      <c r="F7" s="11"/>
    </row>
    <row r="8" spans="1:4" ht="15.75" customHeight="1">
      <c r="A8" s="96" t="s">
        <v>143</v>
      </c>
      <c r="B8" s="93" t="s">
        <v>100</v>
      </c>
      <c r="C8" s="94">
        <v>426.7</v>
      </c>
      <c r="D8" s="95"/>
    </row>
    <row r="9" spans="1:4" ht="15.75" customHeight="1">
      <c r="A9" s="96" t="s">
        <v>12</v>
      </c>
      <c r="B9" s="93" t="s">
        <v>152</v>
      </c>
      <c r="C9" s="94">
        <v>139.49</v>
      </c>
      <c r="D9" s="95"/>
    </row>
    <row r="10" spans="1:4" ht="15.75" customHeight="1">
      <c r="A10" s="96" t="s">
        <v>64</v>
      </c>
      <c r="B10" s="93" t="s">
        <v>90</v>
      </c>
      <c r="C10" s="94">
        <v>41.97</v>
      </c>
      <c r="D10" s="95"/>
    </row>
    <row r="11" spans="1:4" ht="15.75" customHeight="1">
      <c r="A11" s="96" t="s">
        <v>154</v>
      </c>
      <c r="B11" s="93" t="s">
        <v>35</v>
      </c>
      <c r="C11" s="94">
        <v>109.13</v>
      </c>
      <c r="D11" s="95"/>
    </row>
    <row r="12" spans="1:4" ht="15.75" customHeight="1">
      <c r="A12" s="96" t="s">
        <v>117</v>
      </c>
      <c r="B12" s="93" t="s">
        <v>49</v>
      </c>
      <c r="C12" s="94">
        <v>126.11</v>
      </c>
      <c r="D12" s="95"/>
    </row>
    <row r="13" spans="1:4" ht="15.75" customHeight="1">
      <c r="A13" s="96" t="s">
        <v>3</v>
      </c>
      <c r="B13" s="93" t="s">
        <v>79</v>
      </c>
      <c r="C13" s="94">
        <v>10</v>
      </c>
      <c r="D13" s="95"/>
    </row>
    <row r="14" spans="1:4" ht="15.75" customHeight="1">
      <c r="A14" s="96" t="s">
        <v>99</v>
      </c>
      <c r="B14" s="93" t="s">
        <v>124</v>
      </c>
      <c r="C14" s="94">
        <v>102.31</v>
      </c>
      <c r="D14" s="95"/>
    </row>
    <row r="15" spans="1:4" ht="15.75" customHeight="1">
      <c r="A15" s="96" t="s">
        <v>121</v>
      </c>
      <c r="B15" s="93" t="s">
        <v>83</v>
      </c>
      <c r="C15" s="94">
        <v>3.39</v>
      </c>
      <c r="D15" s="95"/>
    </row>
    <row r="16" spans="1:4" ht="15.75" customHeight="1">
      <c r="A16" s="96" t="s">
        <v>13</v>
      </c>
      <c r="B16" s="93" t="s">
        <v>166</v>
      </c>
      <c r="C16" s="94">
        <v>0.3</v>
      </c>
      <c r="D16" s="95"/>
    </row>
    <row r="17" spans="1:4" ht="15.75" customHeight="1">
      <c r="A17" s="96" t="s">
        <v>120</v>
      </c>
      <c r="B17" s="93" t="s">
        <v>43</v>
      </c>
      <c r="C17" s="94">
        <v>0.05</v>
      </c>
      <c r="D17" s="95"/>
    </row>
    <row r="18" spans="1:4" ht="15.75" customHeight="1">
      <c r="A18" s="96" t="s">
        <v>70</v>
      </c>
      <c r="B18" s="93" t="s">
        <v>67</v>
      </c>
      <c r="C18" s="94">
        <v>4.24</v>
      </c>
      <c r="D18" s="95"/>
    </row>
    <row r="19" spans="1:4" ht="15.75" customHeight="1">
      <c r="A19" s="96" t="s">
        <v>15</v>
      </c>
      <c r="B19" s="93" t="s">
        <v>6</v>
      </c>
      <c r="C19" s="94">
        <v>10.6</v>
      </c>
      <c r="D19" s="95"/>
    </row>
    <row r="20" spans="1:4" ht="15.75" customHeight="1">
      <c r="A20" s="96" t="s">
        <v>158</v>
      </c>
      <c r="B20" s="93" t="s">
        <v>160</v>
      </c>
      <c r="C20" s="94">
        <v>1.65</v>
      </c>
      <c r="D20" s="95"/>
    </row>
    <row r="21" spans="1:4" ht="15.75" customHeight="1">
      <c r="A21" s="96" t="s">
        <v>119</v>
      </c>
      <c r="B21" s="93" t="s">
        <v>125</v>
      </c>
      <c r="C21" s="94">
        <v>51.44</v>
      </c>
      <c r="D21" s="95"/>
    </row>
    <row r="22" spans="1:4" ht="15.75" customHeight="1">
      <c r="A22" s="96" t="s">
        <v>146</v>
      </c>
      <c r="B22" s="93" t="s">
        <v>87</v>
      </c>
      <c r="C22" s="94">
        <v>5</v>
      </c>
      <c r="D22" s="95"/>
    </row>
    <row r="23" spans="1:4" ht="15.75" customHeight="1">
      <c r="A23" s="96" t="s">
        <v>5</v>
      </c>
      <c r="B23" s="93" t="s">
        <v>171</v>
      </c>
      <c r="C23" s="94">
        <v>2</v>
      </c>
      <c r="D23" s="95"/>
    </row>
    <row r="24" spans="1:4" ht="15.75" customHeight="1">
      <c r="A24" s="96" t="s">
        <v>102</v>
      </c>
      <c r="B24" s="93" t="s">
        <v>168</v>
      </c>
      <c r="C24" s="94">
        <v>6</v>
      </c>
      <c r="D24" s="95"/>
    </row>
    <row r="25" spans="1:4" ht="15.75" customHeight="1">
      <c r="A25" s="96" t="s">
        <v>56</v>
      </c>
      <c r="B25" s="93" t="s">
        <v>38</v>
      </c>
      <c r="C25" s="94">
        <v>1</v>
      </c>
      <c r="D25" s="95"/>
    </row>
    <row r="26" spans="1:4" ht="15.75" customHeight="1">
      <c r="A26" s="96" t="s">
        <v>104</v>
      </c>
      <c r="B26" s="93" t="s">
        <v>131</v>
      </c>
      <c r="C26" s="94">
        <v>0.05</v>
      </c>
      <c r="D26" s="95"/>
    </row>
    <row r="27" spans="1:4" ht="15.75" customHeight="1">
      <c r="A27" s="96" t="s">
        <v>138</v>
      </c>
      <c r="B27" s="93" t="s">
        <v>61</v>
      </c>
      <c r="C27" s="94">
        <v>2.46</v>
      </c>
      <c r="D27" s="95"/>
    </row>
    <row r="28" spans="1:4" ht="15.75" customHeight="1">
      <c r="A28" s="96" t="s">
        <v>47</v>
      </c>
      <c r="B28" s="93" t="s">
        <v>116</v>
      </c>
      <c r="C28" s="94">
        <v>5.38</v>
      </c>
      <c r="D28" s="95"/>
    </row>
    <row r="29" spans="1:4" ht="15.75" customHeight="1">
      <c r="A29" s="96" t="s">
        <v>174</v>
      </c>
      <c r="B29" s="93" t="s">
        <v>96</v>
      </c>
      <c r="C29" s="94">
        <v>0.29</v>
      </c>
      <c r="D29" s="95"/>
    </row>
    <row r="30" spans="1:4" ht="15.75" customHeight="1">
      <c r="A30" s="96" t="s">
        <v>55</v>
      </c>
      <c r="B30" s="93" t="s">
        <v>86</v>
      </c>
      <c r="C30" s="94">
        <v>8.46</v>
      </c>
      <c r="D30" s="95"/>
    </row>
    <row r="31" spans="1:4" ht="15.75" customHeight="1">
      <c r="A31" s="96" t="s">
        <v>50</v>
      </c>
      <c r="B31" s="93" t="s">
        <v>2</v>
      </c>
      <c r="C31" s="94">
        <v>306.99</v>
      </c>
      <c r="D31" s="95"/>
    </row>
    <row r="32" spans="1:4" ht="15.75" customHeight="1">
      <c r="A32" s="96" t="s">
        <v>19</v>
      </c>
      <c r="B32" s="93" t="s">
        <v>52</v>
      </c>
      <c r="C32" s="94">
        <v>124.22</v>
      </c>
      <c r="D32" s="95"/>
    </row>
    <row r="33" spans="1:4" ht="15.75" customHeight="1">
      <c r="A33" s="96" t="s">
        <v>75</v>
      </c>
      <c r="B33" s="93" t="s">
        <v>34</v>
      </c>
      <c r="C33" s="94">
        <v>107.92</v>
      </c>
      <c r="D33" s="95"/>
    </row>
    <row r="34" spans="1:4" ht="15.75" customHeight="1">
      <c r="A34" s="96" t="s">
        <v>74</v>
      </c>
      <c r="B34" s="93" t="s">
        <v>8</v>
      </c>
      <c r="C34" s="94">
        <v>0.28</v>
      </c>
      <c r="D34" s="95"/>
    </row>
    <row r="35" spans="1:4" ht="15.75" customHeight="1">
      <c r="A35" s="96" t="s">
        <v>33</v>
      </c>
      <c r="B35" s="93" t="s">
        <v>144</v>
      </c>
      <c r="C35" s="94">
        <v>32.27</v>
      </c>
      <c r="D35" s="95"/>
    </row>
    <row r="36" spans="1:4" ht="15.75" customHeight="1">
      <c r="A36" s="96" t="s">
        <v>89</v>
      </c>
      <c r="B36" s="93" t="s">
        <v>78</v>
      </c>
      <c r="C36" s="94">
        <v>19.66</v>
      </c>
      <c r="D36" s="95"/>
    </row>
    <row r="37" spans="1:4" ht="15.75" customHeight="1">
      <c r="A37" s="96" t="s">
        <v>165</v>
      </c>
      <c r="B37" s="93" t="s">
        <v>57</v>
      </c>
      <c r="C37" s="94">
        <v>22.64</v>
      </c>
      <c r="D37" s="95"/>
    </row>
    <row r="38" spans="1:4" ht="15.75" customHeight="1">
      <c r="A38" s="96" t="s">
        <v>63</v>
      </c>
      <c r="B38" s="93" t="s">
        <v>29</v>
      </c>
      <c r="C38" s="94">
        <v>4.65</v>
      </c>
      <c r="D38" s="95"/>
    </row>
    <row r="39" spans="1:4" ht="15.75" customHeight="1">
      <c r="A39" s="96" t="s">
        <v>91</v>
      </c>
      <c r="B39" s="93" t="s">
        <v>133</v>
      </c>
      <c r="C39" s="94">
        <v>4.65</v>
      </c>
      <c r="D39" s="95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9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95</v>
      </c>
    </row>
    <row r="4" spans="1:11" ht="23.25" customHeight="1">
      <c r="A4" s="59" t="s">
        <v>65</v>
      </c>
      <c r="B4" s="60"/>
      <c r="C4" s="56" t="s">
        <v>139</v>
      </c>
      <c r="D4" s="56"/>
      <c r="E4" s="56"/>
      <c r="F4" s="55" t="s">
        <v>126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176</v>
      </c>
      <c r="B5" s="54" t="s">
        <v>53</v>
      </c>
      <c r="C5" s="52" t="s">
        <v>39</v>
      </c>
      <c r="D5" s="53" t="s">
        <v>11</v>
      </c>
      <c r="E5" s="52" t="s">
        <v>108</v>
      </c>
      <c r="F5" s="52" t="s">
        <v>39</v>
      </c>
      <c r="G5" s="53" t="s">
        <v>11</v>
      </c>
      <c r="H5" s="52" t="s">
        <v>108</v>
      </c>
      <c r="I5" s="52" t="s">
        <v>39</v>
      </c>
      <c r="J5" s="53" t="s">
        <v>11</v>
      </c>
      <c r="K5" s="61" t="s">
        <v>108</v>
      </c>
    </row>
    <row r="6" spans="1:13" ht="19.5" customHeight="1">
      <c r="A6" s="65" t="s">
        <v>122</v>
      </c>
      <c r="B6" s="50" t="s">
        <v>122</v>
      </c>
      <c r="C6" s="50" t="s">
        <v>122</v>
      </c>
      <c r="D6" s="50" t="s">
        <v>122</v>
      </c>
      <c r="E6" s="65" t="s">
        <v>122</v>
      </c>
      <c r="F6" s="50" t="s">
        <v>122</v>
      </c>
      <c r="G6" s="50" t="s">
        <v>122</v>
      </c>
      <c r="H6" s="50" t="s">
        <v>122</v>
      </c>
      <c r="I6" s="50" t="s">
        <v>122</v>
      </c>
      <c r="J6" s="50" t="s">
        <v>122</v>
      </c>
      <c r="K6" s="50" t="s">
        <v>122</v>
      </c>
      <c r="L6" s="10"/>
      <c r="M6" s="10"/>
    </row>
    <row r="7" spans="1:13" ht="15.75" customHeight="1">
      <c r="A7" s="88"/>
      <c r="B7" s="88"/>
      <c r="C7" s="83"/>
      <c r="D7" s="83"/>
      <c r="E7" s="83"/>
      <c r="F7" s="83"/>
      <c r="G7" s="83"/>
      <c r="H7" s="83"/>
      <c r="I7" s="92">
        <f>IF(C7&gt;0,(F7-C7)/C7,0)</f>
        <v>0</v>
      </c>
      <c r="J7" s="90">
        <f>IF(D7&gt;0,(G7-D7)/D7,0)</f>
        <v>0</v>
      </c>
      <c r="K7" s="91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7" t="s">
        <v>4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111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5" t="s">
        <v>65</v>
      </c>
      <c r="B5" s="101" t="s">
        <v>153</v>
      </c>
      <c r="C5" s="106" t="s">
        <v>65</v>
      </c>
      <c r="D5" s="32" t="s">
        <v>153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5"/>
      <c r="B6" s="107"/>
      <c r="C6" s="106"/>
      <c r="D6" s="63" t="s">
        <v>98</v>
      </c>
      <c r="E6" s="66" t="s">
        <v>115</v>
      </c>
      <c r="F6" s="78" t="s">
        <v>113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97">
        <v>916.43</v>
      </c>
      <c r="C7" s="79" t="s">
        <v>27</v>
      </c>
      <c r="D7" s="80">
        <f aca="true" t="shared" si="0" ref="D7:D34">E7+F7</f>
        <v>0</v>
      </c>
      <c r="E7" s="83">
        <v>0</v>
      </c>
      <c r="F7" s="86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112</v>
      </c>
      <c r="B8" s="86">
        <v>0</v>
      </c>
      <c r="C8" s="79" t="s">
        <v>73</v>
      </c>
      <c r="D8" s="80">
        <f t="shared" si="0"/>
        <v>0</v>
      </c>
      <c r="E8" s="83">
        <v>0</v>
      </c>
      <c r="F8" s="86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16</v>
      </c>
      <c r="D9" s="80">
        <f t="shared" si="0"/>
        <v>0</v>
      </c>
      <c r="E9" s="83">
        <v>0</v>
      </c>
      <c r="F9" s="86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80</v>
      </c>
      <c r="D10" s="80">
        <f t="shared" si="0"/>
        <v>0</v>
      </c>
      <c r="E10" s="83">
        <v>0</v>
      </c>
      <c r="F10" s="86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137</v>
      </c>
      <c r="D11" s="80">
        <f t="shared" si="0"/>
        <v>0</v>
      </c>
      <c r="E11" s="83">
        <v>0</v>
      </c>
      <c r="F11" s="86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54</v>
      </c>
      <c r="D12" s="80">
        <f t="shared" si="0"/>
        <v>0</v>
      </c>
      <c r="E12" s="83">
        <v>0</v>
      </c>
      <c r="F12" s="86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107</v>
      </c>
      <c r="D13" s="80">
        <f t="shared" si="0"/>
        <v>0</v>
      </c>
      <c r="E13" s="83">
        <v>0</v>
      </c>
      <c r="F13" s="86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130</v>
      </c>
      <c r="D14" s="80">
        <f t="shared" si="0"/>
        <v>844.69</v>
      </c>
      <c r="E14" s="83">
        <v>844.69</v>
      </c>
      <c r="F14" s="86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173</v>
      </c>
      <c r="D15" s="80">
        <f t="shared" si="0"/>
        <v>0</v>
      </c>
      <c r="E15" s="83">
        <v>0</v>
      </c>
      <c r="F15" s="86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23</v>
      </c>
      <c r="D16" s="80">
        <f t="shared" si="0"/>
        <v>19.81</v>
      </c>
      <c r="E16" s="83">
        <v>19.81</v>
      </c>
      <c r="F16" s="86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85</v>
      </c>
      <c r="D17" s="80">
        <f t="shared" si="0"/>
        <v>0</v>
      </c>
      <c r="E17" s="83">
        <v>0</v>
      </c>
      <c r="F17" s="86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81</v>
      </c>
      <c r="D18" s="80">
        <f t="shared" si="0"/>
        <v>0</v>
      </c>
      <c r="E18" s="83">
        <v>0</v>
      </c>
      <c r="F18" s="86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0">
        <f t="shared" si="0"/>
        <v>0</v>
      </c>
      <c r="E19" s="83">
        <v>0</v>
      </c>
      <c r="F19" s="86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156</v>
      </c>
      <c r="D20" s="80">
        <f t="shared" si="0"/>
        <v>0</v>
      </c>
      <c r="E20" s="83">
        <v>0</v>
      </c>
      <c r="F20" s="86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0">
        <f t="shared" si="0"/>
        <v>0</v>
      </c>
      <c r="E21" s="83">
        <v>0</v>
      </c>
      <c r="F21" s="86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37</v>
      </c>
      <c r="D22" s="80">
        <f t="shared" si="0"/>
        <v>0</v>
      </c>
      <c r="E22" s="83">
        <v>0</v>
      </c>
      <c r="F22" s="86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129</v>
      </c>
      <c r="D23" s="80">
        <f t="shared" si="0"/>
        <v>0</v>
      </c>
      <c r="E23" s="83">
        <v>0</v>
      </c>
      <c r="F23" s="86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46</v>
      </c>
      <c r="D24" s="80">
        <f t="shared" si="0"/>
        <v>0</v>
      </c>
      <c r="E24" s="83">
        <v>0</v>
      </c>
      <c r="F24" s="86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109</v>
      </c>
      <c r="D25" s="80">
        <f t="shared" si="0"/>
        <v>0</v>
      </c>
      <c r="E25" s="83">
        <v>0</v>
      </c>
      <c r="F25" s="86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150</v>
      </c>
      <c r="D26" s="80">
        <f t="shared" si="0"/>
        <v>51.93</v>
      </c>
      <c r="E26" s="83">
        <v>51.93</v>
      </c>
      <c r="F26" s="86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45</v>
      </c>
      <c r="D27" s="80">
        <f t="shared" si="0"/>
        <v>0</v>
      </c>
      <c r="E27" s="83">
        <v>0</v>
      </c>
      <c r="F27" s="86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31</v>
      </c>
      <c r="D28" s="80">
        <f t="shared" si="0"/>
        <v>0</v>
      </c>
      <c r="E28" s="83">
        <v>0</v>
      </c>
      <c r="F28" s="8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163</v>
      </c>
      <c r="D29" s="80">
        <f t="shared" si="0"/>
        <v>0</v>
      </c>
      <c r="E29" s="83">
        <v>0</v>
      </c>
      <c r="F29" s="86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0">
        <f t="shared" si="0"/>
        <v>0</v>
      </c>
      <c r="E30" s="83">
        <v>0</v>
      </c>
      <c r="F30" s="86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162</v>
      </c>
      <c r="D31" s="80">
        <f t="shared" si="0"/>
        <v>0</v>
      </c>
      <c r="E31" s="83">
        <v>0</v>
      </c>
      <c r="F31" s="86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59</v>
      </c>
      <c r="D32" s="80">
        <f t="shared" si="0"/>
        <v>0</v>
      </c>
      <c r="E32" s="83">
        <v>0</v>
      </c>
      <c r="F32" s="86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157</v>
      </c>
      <c r="D33" s="80">
        <f t="shared" si="0"/>
        <v>0</v>
      </c>
      <c r="E33" s="83">
        <v>0</v>
      </c>
      <c r="F33" s="86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51</v>
      </c>
      <c r="D34" s="80">
        <f t="shared" si="0"/>
        <v>0</v>
      </c>
      <c r="E34" s="83">
        <v>0</v>
      </c>
      <c r="F34" s="86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36</v>
      </c>
      <c r="B36" s="82">
        <f>SUM(B7:B8)</f>
        <v>916.43</v>
      </c>
      <c r="C36" s="47" t="s">
        <v>32</v>
      </c>
      <c r="D36" s="72">
        <f>SUM(D7:D34)</f>
        <v>916.43</v>
      </c>
      <c r="E36" s="72">
        <f>SUM(E7:E34)</f>
        <v>916.43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9" t="s">
        <v>140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95</v>
      </c>
    </row>
    <row r="4" spans="1:7" ht="23.25" customHeight="1">
      <c r="A4" s="59" t="s">
        <v>65</v>
      </c>
      <c r="B4" s="60"/>
      <c r="C4" s="108" t="s">
        <v>36</v>
      </c>
      <c r="D4" s="110" t="s">
        <v>115</v>
      </c>
      <c r="E4" s="110" t="s">
        <v>94</v>
      </c>
      <c r="F4" s="110" t="s">
        <v>175</v>
      </c>
      <c r="G4" s="109" t="s">
        <v>114</v>
      </c>
    </row>
    <row r="5" spans="1:7" ht="19.5" customHeight="1">
      <c r="A5" s="51" t="s">
        <v>176</v>
      </c>
      <c r="B5" s="64" t="s">
        <v>53</v>
      </c>
      <c r="C5" s="108"/>
      <c r="D5" s="110"/>
      <c r="E5" s="110"/>
      <c r="F5" s="110"/>
      <c r="G5" s="109"/>
    </row>
    <row r="6" spans="1:9" ht="19.5" customHeight="1">
      <c r="A6" s="65" t="s">
        <v>122</v>
      </c>
      <c r="B6" s="50" t="s">
        <v>122</v>
      </c>
      <c r="C6" s="50" t="s">
        <v>122</v>
      </c>
      <c r="D6" s="50" t="s">
        <v>122</v>
      </c>
      <c r="E6" s="50" t="s">
        <v>122</v>
      </c>
      <c r="F6" s="50" t="s">
        <v>122</v>
      </c>
      <c r="G6" s="50" t="s">
        <v>122</v>
      </c>
      <c r="H6" s="10"/>
      <c r="I6" s="10"/>
    </row>
    <row r="7" spans="1:9" ht="15.75" customHeight="1">
      <c r="A7" s="88"/>
      <c r="B7" s="96" t="s">
        <v>39</v>
      </c>
      <c r="C7" s="100">
        <v>916.43</v>
      </c>
      <c r="D7" s="98">
        <v>916.43</v>
      </c>
      <c r="E7" s="98">
        <v>0</v>
      </c>
      <c r="F7" s="98">
        <v>0</v>
      </c>
      <c r="G7" s="99">
        <v>0</v>
      </c>
      <c r="H7" s="11"/>
      <c r="I7" s="11"/>
    </row>
    <row r="8" spans="1:7" ht="15.75" customHeight="1">
      <c r="A8" s="88" t="s">
        <v>41</v>
      </c>
      <c r="B8" s="96" t="s">
        <v>130</v>
      </c>
      <c r="C8" s="100">
        <v>844.69</v>
      </c>
      <c r="D8" s="98">
        <v>844.69</v>
      </c>
      <c r="E8" s="98">
        <v>0</v>
      </c>
      <c r="F8" s="98">
        <v>0</v>
      </c>
      <c r="G8" s="99">
        <v>0</v>
      </c>
    </row>
    <row r="9" spans="1:7" ht="15.75" customHeight="1">
      <c r="A9" s="88" t="s">
        <v>145</v>
      </c>
      <c r="B9" s="96" t="s">
        <v>106</v>
      </c>
      <c r="C9" s="100">
        <v>210.05</v>
      </c>
      <c r="D9" s="98">
        <v>210.05</v>
      </c>
      <c r="E9" s="98">
        <v>0</v>
      </c>
      <c r="F9" s="98">
        <v>0</v>
      </c>
      <c r="G9" s="99">
        <v>0</v>
      </c>
    </row>
    <row r="10" spans="1:7" ht="15.75" customHeight="1">
      <c r="A10" s="88" t="s">
        <v>22</v>
      </c>
      <c r="B10" s="96" t="s">
        <v>93</v>
      </c>
      <c r="C10" s="100">
        <v>125.08</v>
      </c>
      <c r="D10" s="98">
        <v>125.08</v>
      </c>
      <c r="E10" s="98">
        <v>0</v>
      </c>
      <c r="F10" s="98">
        <v>0</v>
      </c>
      <c r="G10" s="99">
        <v>0</v>
      </c>
    </row>
    <row r="11" spans="1:7" ht="18.75" customHeight="1">
      <c r="A11" s="88" t="s">
        <v>77</v>
      </c>
      <c r="B11" s="96" t="s">
        <v>40</v>
      </c>
      <c r="C11" s="100">
        <v>60.69</v>
      </c>
      <c r="D11" s="98">
        <v>60.69</v>
      </c>
      <c r="E11" s="98">
        <v>0</v>
      </c>
      <c r="F11" s="98">
        <v>0</v>
      </c>
      <c r="G11" s="99">
        <v>0</v>
      </c>
    </row>
    <row r="12" spans="1:7" ht="15.75" customHeight="1">
      <c r="A12" s="88" t="s">
        <v>24</v>
      </c>
      <c r="B12" s="96" t="s">
        <v>62</v>
      </c>
      <c r="C12" s="100">
        <v>24.28</v>
      </c>
      <c r="D12" s="98">
        <v>24.28</v>
      </c>
      <c r="E12" s="98">
        <v>0</v>
      </c>
      <c r="F12" s="98">
        <v>0</v>
      </c>
      <c r="G12" s="99">
        <v>0</v>
      </c>
    </row>
    <row r="13" spans="1:7" ht="15.75" customHeight="1">
      <c r="A13" s="88" t="s">
        <v>66</v>
      </c>
      <c r="B13" s="96" t="s">
        <v>128</v>
      </c>
      <c r="C13" s="100">
        <v>634.64</v>
      </c>
      <c r="D13" s="98">
        <v>634.64</v>
      </c>
      <c r="E13" s="98">
        <v>0</v>
      </c>
      <c r="F13" s="98">
        <v>0</v>
      </c>
      <c r="G13" s="99">
        <v>0</v>
      </c>
    </row>
    <row r="14" spans="1:7" ht="15.75" customHeight="1">
      <c r="A14" s="88" t="s">
        <v>141</v>
      </c>
      <c r="B14" s="96" t="s">
        <v>110</v>
      </c>
      <c r="C14" s="100">
        <v>634.64</v>
      </c>
      <c r="D14" s="98">
        <v>634.64</v>
      </c>
      <c r="E14" s="98">
        <v>0</v>
      </c>
      <c r="F14" s="98">
        <v>0</v>
      </c>
      <c r="G14" s="99">
        <v>0</v>
      </c>
    </row>
    <row r="15" spans="1:7" ht="15.75" customHeight="1">
      <c r="A15" s="88" t="s">
        <v>82</v>
      </c>
      <c r="B15" s="96" t="s">
        <v>23</v>
      </c>
      <c r="C15" s="100">
        <v>19.81</v>
      </c>
      <c r="D15" s="98">
        <v>19.81</v>
      </c>
      <c r="E15" s="98">
        <v>0</v>
      </c>
      <c r="F15" s="98">
        <v>0</v>
      </c>
      <c r="G15" s="99">
        <v>0</v>
      </c>
    </row>
    <row r="16" spans="1:7" ht="15.75" customHeight="1">
      <c r="A16" s="88" t="s">
        <v>42</v>
      </c>
      <c r="B16" s="96" t="s">
        <v>84</v>
      </c>
      <c r="C16" s="100">
        <v>19.59</v>
      </c>
      <c r="D16" s="98">
        <v>19.59</v>
      </c>
      <c r="E16" s="98">
        <v>0</v>
      </c>
      <c r="F16" s="98">
        <v>0</v>
      </c>
      <c r="G16" s="99">
        <v>0</v>
      </c>
    </row>
    <row r="17" spans="1:7" ht="15.75" customHeight="1">
      <c r="A17" s="88" t="s">
        <v>48</v>
      </c>
      <c r="B17" s="96" t="s">
        <v>14</v>
      </c>
      <c r="C17" s="100">
        <v>17.48</v>
      </c>
      <c r="D17" s="98">
        <v>17.48</v>
      </c>
      <c r="E17" s="98">
        <v>0</v>
      </c>
      <c r="F17" s="98">
        <v>0</v>
      </c>
      <c r="G17" s="99">
        <v>0</v>
      </c>
    </row>
    <row r="18" spans="1:7" ht="15.75" customHeight="1">
      <c r="A18" s="88" t="s">
        <v>149</v>
      </c>
      <c r="B18" s="96" t="s">
        <v>148</v>
      </c>
      <c r="C18" s="100">
        <v>2.11</v>
      </c>
      <c r="D18" s="98">
        <v>2.11</v>
      </c>
      <c r="E18" s="98">
        <v>0</v>
      </c>
      <c r="F18" s="98">
        <v>0</v>
      </c>
      <c r="G18" s="99">
        <v>0</v>
      </c>
    </row>
    <row r="19" spans="1:7" ht="15.75" customHeight="1">
      <c r="A19" s="88" t="s">
        <v>135</v>
      </c>
      <c r="B19" s="96" t="s">
        <v>71</v>
      </c>
      <c r="C19" s="100">
        <v>0.22</v>
      </c>
      <c r="D19" s="98">
        <v>0.22</v>
      </c>
      <c r="E19" s="98">
        <v>0</v>
      </c>
      <c r="F19" s="98">
        <v>0</v>
      </c>
      <c r="G19" s="99">
        <v>0</v>
      </c>
    </row>
    <row r="20" spans="1:7" ht="15.75" customHeight="1">
      <c r="A20" s="88" t="s">
        <v>127</v>
      </c>
      <c r="B20" s="96" t="s">
        <v>132</v>
      </c>
      <c r="C20" s="100">
        <v>0.22</v>
      </c>
      <c r="D20" s="98">
        <v>0.22</v>
      </c>
      <c r="E20" s="98">
        <v>0</v>
      </c>
      <c r="F20" s="98">
        <v>0</v>
      </c>
      <c r="G20" s="99">
        <v>0</v>
      </c>
    </row>
    <row r="21" spans="1:7" ht="15.75" customHeight="1">
      <c r="A21" s="88" t="s">
        <v>68</v>
      </c>
      <c r="B21" s="96" t="s">
        <v>150</v>
      </c>
      <c r="C21" s="100">
        <v>51.93</v>
      </c>
      <c r="D21" s="98">
        <v>51.93</v>
      </c>
      <c r="E21" s="98">
        <v>0</v>
      </c>
      <c r="F21" s="98">
        <v>0</v>
      </c>
      <c r="G21" s="99">
        <v>0</v>
      </c>
    </row>
    <row r="22" spans="1:7" ht="15.75" customHeight="1">
      <c r="A22" s="88" t="s">
        <v>92</v>
      </c>
      <c r="B22" s="96" t="s">
        <v>26</v>
      </c>
      <c r="C22" s="100">
        <v>51.93</v>
      </c>
      <c r="D22" s="98">
        <v>51.93</v>
      </c>
      <c r="E22" s="98">
        <v>0</v>
      </c>
      <c r="F22" s="98">
        <v>0</v>
      </c>
      <c r="G22" s="99">
        <v>0</v>
      </c>
    </row>
    <row r="23" spans="1:7" ht="15.75" customHeight="1">
      <c r="A23" s="88" t="s">
        <v>134</v>
      </c>
      <c r="B23" s="96" t="s">
        <v>177</v>
      </c>
      <c r="C23" s="100">
        <v>32.27</v>
      </c>
      <c r="D23" s="98">
        <v>32.27</v>
      </c>
      <c r="E23" s="98">
        <v>0</v>
      </c>
      <c r="F23" s="98">
        <v>0</v>
      </c>
      <c r="G23" s="99">
        <v>0</v>
      </c>
    </row>
    <row r="24" spans="1:7" ht="15.75" customHeight="1">
      <c r="A24" s="88" t="s">
        <v>170</v>
      </c>
      <c r="B24" s="96" t="s">
        <v>44</v>
      </c>
      <c r="C24" s="100">
        <v>19.66</v>
      </c>
      <c r="D24" s="98">
        <v>19.66</v>
      </c>
      <c r="E24" s="98">
        <v>0</v>
      </c>
      <c r="F24" s="98">
        <v>0</v>
      </c>
      <c r="G24" s="99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9" t="s">
        <v>123</v>
      </c>
      <c r="B2" s="8"/>
      <c r="C2" s="8"/>
      <c r="D2" s="8"/>
      <c r="E2" s="8"/>
    </row>
    <row r="3" spans="3:5" ht="10.5" customHeight="1">
      <c r="C3" s="3"/>
      <c r="D3" s="3"/>
      <c r="E3" s="13" t="s">
        <v>95</v>
      </c>
    </row>
    <row r="4" spans="1:5" ht="23.25" customHeight="1">
      <c r="A4" s="59" t="s">
        <v>65</v>
      </c>
      <c r="B4" s="60"/>
      <c r="C4" s="108" t="s">
        <v>32</v>
      </c>
      <c r="D4" s="110" t="s">
        <v>11</v>
      </c>
      <c r="E4" s="111" t="s">
        <v>108</v>
      </c>
    </row>
    <row r="5" spans="1:5" ht="19.5" customHeight="1">
      <c r="A5" s="51" t="s">
        <v>176</v>
      </c>
      <c r="B5" s="64" t="s">
        <v>53</v>
      </c>
      <c r="C5" s="108"/>
      <c r="D5" s="110"/>
      <c r="E5" s="111"/>
    </row>
    <row r="6" spans="1:7" ht="19.5" customHeight="1">
      <c r="A6" s="65" t="s">
        <v>122</v>
      </c>
      <c r="B6" s="50" t="s">
        <v>122</v>
      </c>
      <c r="C6" s="50" t="s">
        <v>122</v>
      </c>
      <c r="D6" s="50"/>
      <c r="E6" s="50" t="s">
        <v>122</v>
      </c>
      <c r="F6" s="10"/>
      <c r="G6" s="10"/>
    </row>
    <row r="7" spans="1:7" ht="15.75" customHeight="1">
      <c r="A7" s="88"/>
      <c r="B7" s="96" t="s">
        <v>39</v>
      </c>
      <c r="C7" s="85">
        <v>916.43</v>
      </c>
      <c r="D7" s="100">
        <v>840.65</v>
      </c>
      <c r="E7" s="99">
        <v>75.78</v>
      </c>
      <c r="F7" s="11"/>
      <c r="G7" s="11"/>
    </row>
    <row r="8" spans="1:5" ht="15.75" customHeight="1">
      <c r="A8" s="88" t="s">
        <v>41</v>
      </c>
      <c r="B8" s="96" t="s">
        <v>130</v>
      </c>
      <c r="C8" s="85">
        <v>844.69</v>
      </c>
      <c r="D8" s="100">
        <v>768.91</v>
      </c>
      <c r="E8" s="99">
        <v>75.78</v>
      </c>
    </row>
    <row r="9" spans="1:5" ht="15.75" customHeight="1">
      <c r="A9" s="88" t="s">
        <v>145</v>
      </c>
      <c r="B9" s="96" t="s">
        <v>106</v>
      </c>
      <c r="C9" s="85">
        <v>210.05</v>
      </c>
      <c r="D9" s="100">
        <v>210.05</v>
      </c>
      <c r="E9" s="99">
        <v>0</v>
      </c>
    </row>
    <row r="10" spans="1:5" ht="15.75" customHeight="1">
      <c r="A10" s="88" t="s">
        <v>22</v>
      </c>
      <c r="B10" s="96" t="s">
        <v>93</v>
      </c>
      <c r="C10" s="85">
        <v>125.08</v>
      </c>
      <c r="D10" s="100">
        <v>125.08</v>
      </c>
      <c r="E10" s="99">
        <v>0</v>
      </c>
    </row>
    <row r="11" spans="1:5" ht="18.75" customHeight="1">
      <c r="A11" s="88" t="s">
        <v>77</v>
      </c>
      <c r="B11" s="96" t="s">
        <v>40</v>
      </c>
      <c r="C11" s="85">
        <v>60.69</v>
      </c>
      <c r="D11" s="100">
        <v>60.69</v>
      </c>
      <c r="E11" s="99">
        <v>0</v>
      </c>
    </row>
    <row r="12" spans="1:5" ht="15.75" customHeight="1">
      <c r="A12" s="88" t="s">
        <v>24</v>
      </c>
      <c r="B12" s="96" t="s">
        <v>62</v>
      </c>
      <c r="C12" s="85">
        <v>24.28</v>
      </c>
      <c r="D12" s="100">
        <v>24.28</v>
      </c>
      <c r="E12" s="99">
        <v>0</v>
      </c>
    </row>
    <row r="13" spans="1:5" ht="15.75" customHeight="1">
      <c r="A13" s="88" t="s">
        <v>66</v>
      </c>
      <c r="B13" s="96" t="s">
        <v>128</v>
      </c>
      <c r="C13" s="85">
        <v>634.64</v>
      </c>
      <c r="D13" s="100">
        <v>558.86</v>
      </c>
      <c r="E13" s="99">
        <v>75.78</v>
      </c>
    </row>
    <row r="14" spans="1:5" ht="15.75" customHeight="1">
      <c r="A14" s="88" t="s">
        <v>141</v>
      </c>
      <c r="B14" s="96" t="s">
        <v>110</v>
      </c>
      <c r="C14" s="85">
        <v>634.64</v>
      </c>
      <c r="D14" s="100">
        <v>558.86</v>
      </c>
      <c r="E14" s="99">
        <v>75.78</v>
      </c>
    </row>
    <row r="15" spans="1:5" ht="15.75" customHeight="1">
      <c r="A15" s="88" t="s">
        <v>82</v>
      </c>
      <c r="B15" s="96" t="s">
        <v>23</v>
      </c>
      <c r="C15" s="85">
        <v>19.81</v>
      </c>
      <c r="D15" s="100">
        <v>19.81</v>
      </c>
      <c r="E15" s="99">
        <v>0</v>
      </c>
    </row>
    <row r="16" spans="1:5" ht="15.75" customHeight="1">
      <c r="A16" s="88" t="s">
        <v>42</v>
      </c>
      <c r="B16" s="96" t="s">
        <v>84</v>
      </c>
      <c r="C16" s="85">
        <v>19.59</v>
      </c>
      <c r="D16" s="100">
        <v>19.59</v>
      </c>
      <c r="E16" s="99">
        <v>0</v>
      </c>
    </row>
    <row r="17" spans="1:5" ht="15.75" customHeight="1">
      <c r="A17" s="88" t="s">
        <v>48</v>
      </c>
      <c r="B17" s="96" t="s">
        <v>14</v>
      </c>
      <c r="C17" s="85">
        <v>17.48</v>
      </c>
      <c r="D17" s="100">
        <v>17.48</v>
      </c>
      <c r="E17" s="99">
        <v>0</v>
      </c>
    </row>
    <row r="18" spans="1:5" ht="15.75" customHeight="1">
      <c r="A18" s="88" t="s">
        <v>149</v>
      </c>
      <c r="B18" s="96" t="s">
        <v>148</v>
      </c>
      <c r="C18" s="85">
        <v>2.11</v>
      </c>
      <c r="D18" s="100">
        <v>2.11</v>
      </c>
      <c r="E18" s="99">
        <v>0</v>
      </c>
    </row>
    <row r="19" spans="1:5" ht="15.75" customHeight="1">
      <c r="A19" s="88" t="s">
        <v>135</v>
      </c>
      <c r="B19" s="96" t="s">
        <v>71</v>
      </c>
      <c r="C19" s="85">
        <v>0.22</v>
      </c>
      <c r="D19" s="100">
        <v>0.22</v>
      </c>
      <c r="E19" s="99">
        <v>0</v>
      </c>
    </row>
    <row r="20" spans="1:5" ht="15.75" customHeight="1">
      <c r="A20" s="88" t="s">
        <v>127</v>
      </c>
      <c r="B20" s="96" t="s">
        <v>132</v>
      </c>
      <c r="C20" s="85">
        <v>0.22</v>
      </c>
      <c r="D20" s="100">
        <v>0.22</v>
      </c>
      <c r="E20" s="99">
        <v>0</v>
      </c>
    </row>
    <row r="21" spans="1:5" ht="15.75" customHeight="1">
      <c r="A21" s="88" t="s">
        <v>68</v>
      </c>
      <c r="B21" s="96" t="s">
        <v>150</v>
      </c>
      <c r="C21" s="85">
        <v>51.93</v>
      </c>
      <c r="D21" s="100">
        <v>51.93</v>
      </c>
      <c r="E21" s="99">
        <v>0</v>
      </c>
    </row>
    <row r="22" spans="1:5" ht="15.75" customHeight="1">
      <c r="A22" s="88" t="s">
        <v>92</v>
      </c>
      <c r="B22" s="96" t="s">
        <v>26</v>
      </c>
      <c r="C22" s="85">
        <v>51.93</v>
      </c>
      <c r="D22" s="100">
        <v>51.93</v>
      </c>
      <c r="E22" s="99">
        <v>0</v>
      </c>
    </row>
    <row r="23" spans="1:5" ht="15.75" customHeight="1">
      <c r="A23" s="88" t="s">
        <v>134</v>
      </c>
      <c r="B23" s="96" t="s">
        <v>177</v>
      </c>
      <c r="C23" s="85">
        <v>32.27</v>
      </c>
      <c r="D23" s="100">
        <v>32.27</v>
      </c>
      <c r="E23" s="99">
        <v>0</v>
      </c>
    </row>
    <row r="24" spans="1:5" ht="15.75" customHeight="1">
      <c r="A24" s="88" t="s">
        <v>170</v>
      </c>
      <c r="B24" s="96" t="s">
        <v>44</v>
      </c>
      <c r="C24" s="85">
        <v>19.66</v>
      </c>
      <c r="D24" s="100">
        <v>19.66</v>
      </c>
      <c r="E24" s="99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H19" sqref="H19"/>
    </sheetView>
  </sheetViews>
  <sheetFormatPr defaultColWidth="9.33203125" defaultRowHeight="24" customHeight="1"/>
  <cols>
    <col min="2" max="2" width="20.16015625" style="0" customWidth="1"/>
    <col min="3" max="3" width="20.5" style="0" customWidth="1"/>
  </cols>
  <sheetData>
    <row r="1" ht="24" customHeight="1">
      <c r="Y1" t="s">
        <v>178</v>
      </c>
    </row>
    <row r="2" spans="1:33" ht="24" customHeight="1">
      <c r="A2" s="112" t="s">
        <v>179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ht="24" customHeight="1">
      <c r="Y3" t="s">
        <v>95</v>
      </c>
    </row>
    <row r="4" spans="1:33" ht="24" customHeight="1">
      <c r="A4" s="81" t="s">
        <v>180</v>
      </c>
      <c r="B4" s="81" t="s">
        <v>142</v>
      </c>
      <c r="C4" s="81" t="s">
        <v>181</v>
      </c>
      <c r="D4" s="81" t="s">
        <v>182</v>
      </c>
      <c r="E4" s="81" t="s">
        <v>183</v>
      </c>
      <c r="F4" s="81" t="s">
        <v>184</v>
      </c>
      <c r="G4" s="81" t="s">
        <v>185</v>
      </c>
      <c r="H4" s="81" t="s">
        <v>186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 t="s">
        <v>187</v>
      </c>
      <c r="Y4" s="81" t="s">
        <v>105</v>
      </c>
      <c r="Z4" s="81"/>
      <c r="AA4" s="81"/>
      <c r="AB4" s="81"/>
      <c r="AC4" s="81"/>
      <c r="AD4" s="81"/>
      <c r="AE4" s="81"/>
      <c r="AF4" s="81"/>
      <c r="AG4" s="81"/>
    </row>
    <row r="5" spans="1:33" ht="24" customHeight="1">
      <c r="A5" s="81"/>
      <c r="B5" s="81"/>
      <c r="C5" s="81"/>
      <c r="D5" s="81"/>
      <c r="E5" s="81"/>
      <c r="F5" s="81"/>
      <c r="G5" s="81"/>
      <c r="H5" s="81" t="s">
        <v>188</v>
      </c>
      <c r="I5" s="81" t="s">
        <v>189</v>
      </c>
      <c r="J5" s="81"/>
      <c r="K5" s="81"/>
      <c r="L5" s="81"/>
      <c r="M5" s="81"/>
      <c r="N5" s="81"/>
      <c r="O5" s="81"/>
      <c r="P5" s="81" t="s">
        <v>190</v>
      </c>
      <c r="Q5" s="81" t="s">
        <v>191</v>
      </c>
      <c r="R5" s="81" t="s">
        <v>192</v>
      </c>
      <c r="S5" s="81" t="s">
        <v>193</v>
      </c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24" customHeight="1">
      <c r="A6" s="81"/>
      <c r="B6" s="81"/>
      <c r="C6" s="81"/>
      <c r="D6" s="81"/>
      <c r="E6" s="81"/>
      <c r="F6" s="81"/>
      <c r="G6" s="81"/>
      <c r="H6" s="81"/>
      <c r="I6" s="81" t="s">
        <v>98</v>
      </c>
      <c r="J6" s="81" t="s">
        <v>194</v>
      </c>
      <c r="K6" s="81" t="s">
        <v>195</v>
      </c>
      <c r="L6" s="81" t="s">
        <v>196</v>
      </c>
      <c r="M6" s="81" t="s">
        <v>197</v>
      </c>
      <c r="N6" s="81" t="s">
        <v>198</v>
      </c>
      <c r="O6" s="81" t="s">
        <v>199</v>
      </c>
      <c r="P6" s="81"/>
      <c r="Q6" s="81"/>
      <c r="R6" s="81"/>
      <c r="S6" s="81" t="s">
        <v>200</v>
      </c>
      <c r="T6" s="81" t="s">
        <v>201</v>
      </c>
      <c r="U6" s="81" t="s">
        <v>202</v>
      </c>
      <c r="V6" s="81" t="s">
        <v>203</v>
      </c>
      <c r="W6" s="81" t="s">
        <v>204</v>
      </c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ht="24" customHeight="1">
      <c r="A7" s="81" t="s">
        <v>122</v>
      </c>
      <c r="B7" s="81" t="s">
        <v>122</v>
      </c>
      <c r="C7" s="81" t="s">
        <v>122</v>
      </c>
      <c r="D7" s="81" t="s">
        <v>122</v>
      </c>
      <c r="E7" s="81" t="s">
        <v>122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  <c r="T7" s="81">
        <v>15</v>
      </c>
      <c r="U7" s="81">
        <v>16</v>
      </c>
      <c r="V7" s="81">
        <v>17</v>
      </c>
      <c r="W7" s="81">
        <v>18</v>
      </c>
      <c r="X7" s="81">
        <v>19</v>
      </c>
      <c r="Y7" s="81">
        <v>20</v>
      </c>
      <c r="Z7" s="81"/>
      <c r="AA7" s="81"/>
      <c r="AB7" s="81"/>
      <c r="AC7" s="81"/>
      <c r="AD7" s="81"/>
      <c r="AE7" s="81"/>
      <c r="AF7" s="81"/>
      <c r="AG7" s="81"/>
    </row>
    <row r="8" spans="1:33" ht="24" customHeight="1">
      <c r="A8" s="81"/>
      <c r="B8" s="81" t="s">
        <v>39</v>
      </c>
      <c r="C8" s="81"/>
      <c r="D8" s="81"/>
      <c r="E8" s="81"/>
      <c r="F8" s="81">
        <v>3.42</v>
      </c>
      <c r="G8" s="81">
        <v>0</v>
      </c>
      <c r="H8" s="81">
        <v>4.05</v>
      </c>
      <c r="I8" s="81">
        <v>4.05</v>
      </c>
      <c r="J8" s="81">
        <v>4.05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 t="s">
        <v>205</v>
      </c>
      <c r="Z8" s="81"/>
      <c r="AA8" s="81"/>
      <c r="AB8" s="81"/>
      <c r="AC8" s="81"/>
      <c r="AD8" s="81"/>
      <c r="AE8" s="81"/>
      <c r="AF8" s="81"/>
      <c r="AG8" s="81"/>
    </row>
    <row r="9" spans="1:33" ht="24" customHeight="1">
      <c r="A9" s="81"/>
      <c r="B9" s="81" t="s">
        <v>206</v>
      </c>
      <c r="C9" s="81"/>
      <c r="D9" s="81"/>
      <c r="E9" s="81"/>
      <c r="F9" s="81">
        <v>3.42</v>
      </c>
      <c r="G9" s="81">
        <v>0</v>
      </c>
      <c r="H9" s="81">
        <v>4.05</v>
      </c>
      <c r="I9" s="81">
        <v>4.05</v>
      </c>
      <c r="J9" s="81">
        <v>4.05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 t="s">
        <v>205</v>
      </c>
      <c r="Z9" s="81"/>
      <c r="AA9" s="81"/>
      <c r="AB9" s="81"/>
      <c r="AC9" s="81"/>
      <c r="AD9" s="81"/>
      <c r="AE9" s="81"/>
      <c r="AF9" s="81"/>
      <c r="AG9" s="81"/>
    </row>
    <row r="10" spans="1:33" ht="24" customHeight="1">
      <c r="A10" s="81"/>
      <c r="B10" s="81" t="s">
        <v>207</v>
      </c>
      <c r="C10" s="81"/>
      <c r="D10" s="81"/>
      <c r="E10" s="81"/>
      <c r="F10" s="81">
        <v>3.42</v>
      </c>
      <c r="G10" s="81">
        <v>0</v>
      </c>
      <c r="H10" s="81">
        <v>4.05</v>
      </c>
      <c r="I10" s="81">
        <v>4.05</v>
      </c>
      <c r="J10" s="81">
        <v>4.05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 t="s">
        <v>205</v>
      </c>
      <c r="Z10" s="81"/>
      <c r="AA10" s="81"/>
      <c r="AB10" s="81"/>
      <c r="AC10" s="81"/>
      <c r="AD10" s="81"/>
      <c r="AE10" s="81"/>
      <c r="AF10" s="81"/>
      <c r="AG10" s="81"/>
    </row>
    <row r="11" spans="1:33" ht="24" customHeight="1">
      <c r="A11" s="81" t="s">
        <v>208</v>
      </c>
      <c r="B11" s="81" t="s">
        <v>209</v>
      </c>
      <c r="C11" s="81"/>
      <c r="D11" s="81"/>
      <c r="E11" s="81"/>
      <c r="F11" s="81">
        <v>3.42</v>
      </c>
      <c r="G11" s="81">
        <v>0</v>
      </c>
      <c r="H11" s="81">
        <v>4.05</v>
      </c>
      <c r="I11" s="81">
        <v>4.05</v>
      </c>
      <c r="J11" s="81">
        <v>4.05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 t="s">
        <v>205</v>
      </c>
      <c r="Z11" s="81"/>
      <c r="AA11" s="81"/>
      <c r="AB11" s="81"/>
      <c r="AC11" s="81"/>
      <c r="AD11" s="81"/>
      <c r="AE11" s="81"/>
      <c r="AF11" s="81"/>
      <c r="AG11" s="81"/>
    </row>
    <row r="12" spans="1:33" ht="24" customHeight="1">
      <c r="A12" s="81" t="s">
        <v>210</v>
      </c>
      <c r="B12" s="81" t="s">
        <v>211</v>
      </c>
      <c r="C12" s="81" t="s">
        <v>212</v>
      </c>
      <c r="D12" s="81"/>
      <c r="E12" s="81"/>
      <c r="F12" s="81">
        <v>0.05</v>
      </c>
      <c r="G12" s="81">
        <v>0</v>
      </c>
      <c r="H12" s="81">
        <v>0.05</v>
      </c>
      <c r="I12" s="81">
        <v>0.05</v>
      </c>
      <c r="J12" s="81">
        <v>0.05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 t="s">
        <v>205</v>
      </c>
      <c r="Z12" s="81"/>
      <c r="AA12" s="81"/>
      <c r="AB12" s="81"/>
      <c r="AC12" s="81"/>
      <c r="AD12" s="81"/>
      <c r="AE12" s="81"/>
      <c r="AF12" s="81"/>
      <c r="AG12" s="81"/>
    </row>
    <row r="13" spans="1:33" ht="24" customHeight="1">
      <c r="A13" s="81" t="s">
        <v>210</v>
      </c>
      <c r="B13" s="81" t="s">
        <v>211</v>
      </c>
      <c r="C13" s="81" t="s">
        <v>213</v>
      </c>
      <c r="D13" s="81"/>
      <c r="E13" s="81"/>
      <c r="F13" s="81">
        <v>3.37</v>
      </c>
      <c r="G13" s="81">
        <v>0</v>
      </c>
      <c r="H13" s="81">
        <v>4</v>
      </c>
      <c r="I13" s="81">
        <v>4</v>
      </c>
      <c r="J13" s="81">
        <v>4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 t="s">
        <v>214</v>
      </c>
      <c r="Z13" s="81"/>
      <c r="AA13" s="81"/>
      <c r="AB13" s="81"/>
      <c r="AC13" s="81"/>
      <c r="AD13" s="81"/>
      <c r="AE13" s="81"/>
      <c r="AF13" s="81"/>
      <c r="AG13" s="81"/>
    </row>
  </sheetData>
  <mergeCells count="1">
    <mergeCell ref="A2:A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2018-08-24T09:55:52Z</dcterms:modified>
  <cp:category/>
  <cp:version/>
  <cp:contentType/>
  <cp:contentStatus/>
</cp:coreProperties>
</file>