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<sst xmlns="http://schemas.openxmlformats.org/spreadsheetml/2006/main" count="434" uniqueCount="181">
  <si>
    <t>2017年晋中市市直部门预算汇总表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</si>
  <si>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</si>
  <si>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</si>
  <si>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</si>
  <si>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</si>
  <si>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</si>
  <si>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</si>
  <si>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</si>
  <si>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</si>
  <si>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</si>
  <si>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</si>
  <si>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</si>
  <si>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</si>
  <si>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</si>
  <si>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</si>
  <si>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</si>
  <si>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</si>
  <si>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</si>
  <si>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</si>
  <si>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</si>
  <si>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</si>
  <si>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</si>
  <si>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</si>
  <si>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</si>
  <si>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</si>
  <si>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</si>
  <si>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</si>
  <si>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</si>
  <si>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</si>
  <si>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</si>
  <si>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</si>
  <si>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</si>
  <si>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</si>
  <si>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晋中市社会科学联合会</t>
  </si>
  <si>
    <t>晋中市社会科学联合会2017年预算收支总表</t>
  </si>
  <si>
    <t>收入</t>
  </si>
  <si>
    <t>支出</t>
  </si>
  <si>
    <t>项目</t>
  </si>
  <si>
    <t>预算数</t>
  </si>
  <si>
    <t>2016年</t>
  </si>
  <si>
    <t>2017年</t>
  </si>
  <si>
    <t>2017年比2016年增减%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</si>
  <si>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</si>
  <si>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</si>
  <si>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</si>
  <si>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</si>
  <si>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</si>
  <si>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</si>
  <si>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</si>
  <si>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晋中市社会科学联合会2017年财政拨款收支总表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</si>
  <si>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</si>
  <si>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</si>
  <si>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</si>
  <si>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</si>
  <si>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</si>
  <si>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</si>
  <si>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晋中市社会科学联合会2017年部门预算收入总表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</si>
  <si>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</si>
  <si>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</si>
  <si>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</si>
  <si>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</si>
  <si>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</si>
  <si>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</si>
  <si>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</si>
  <si>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</si>
  <si>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</si>
  <si>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</si>
  <si>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2012999</t>
  </si>
  <si>
    <t xml:space="preserve">    其他群众团体事务支出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</si>
  <si>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</si>
  <si>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</si>
  <si>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</si>
  <si>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</si>
  <si>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</si>
  <si>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</si>
  <si>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</si>
  <si>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</si>
  <si>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</si>
  <si>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</si>
  <si>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</si>
  <si>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</si>
  <si>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</si>
  <si>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</si>
  <si>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21013</t>
  </si>
  <si>
    <t xml:space="preserve">  医疗救助</t>
  </si>
  <si>
    <t xml:space="preserve">    2101399</t>
  </si>
  <si>
    <t xml:space="preserve">    其他医疗救助支出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</si>
  <si>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</si>
  <si>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</si>
  <si>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</si>
  <si>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</si>
  <si>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</si>
  <si>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</si>
  <si>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</si>
  <si>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晋中市社会科学联合会2017年部门预算支出总表</t>
  </si>
  <si>
    <t>基本支出</t>
  </si>
  <si>
    <t>项目支出</t>
  </si>
  <si>
    <t>晋中市社会科学联合会2017年一般公共预算支出预算表</t>
  </si>
  <si>
    <t>2016年预算数</t>
  </si>
  <si>
    <t>2017年预算数</t>
  </si>
  <si>
    <t>2017年比2016年预算数增减%</t>
  </si>
  <si>
    <t xml:space="preserve">  29</t>
  </si>
  <si>
    <t xml:space="preserve">    01</t>
  </si>
  <si>
    <t xml:space="preserve">    99</t>
  </si>
  <si>
    <t xml:space="preserve">  05</t>
  </si>
  <si>
    <t xml:space="preserve">    05</t>
  </si>
  <si>
    <t xml:space="preserve">    06</t>
  </si>
  <si>
    <t xml:space="preserve">  07</t>
  </si>
  <si>
    <t xml:space="preserve">  计划生育事务</t>
  </si>
  <si>
    <t xml:space="preserve">    其他计划生育事务支出</t>
  </si>
  <si>
    <t xml:space="preserve">  11</t>
  </si>
  <si>
    <t xml:space="preserve">    02</t>
  </si>
  <si>
    <t xml:space="preserve">  13</t>
  </si>
  <si>
    <t xml:space="preserve">  99</t>
  </si>
  <si>
    <t xml:space="preserve">  其他医疗卫生与计划生育支出</t>
  </si>
  <si>
    <t xml:space="preserve">    其他医疗卫生与计划生育支出</t>
  </si>
  <si>
    <t xml:space="preserve">  02</t>
  </si>
  <si>
    <t>晋中市社会科学联合会2017年一般公共预算安排基本支出分经济科目表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</si>
  <si>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</si>
  <si>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</si>
  <si>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</si>
  <si>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</si>
  <si>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</si>
  <si>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</si>
  <si>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</si>
  <si>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</si>
  <si>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</si>
  <si>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</si>
  <si>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</si>
  <si>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</si>
  <si>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</si>
  <si>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基本养老保险缴费</t>
  </si>
  <si>
    <t xml:space="preserve">  30109</t>
  </si>
  <si>
    <t xml:space="preserve">  职业年金缴费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</si>
  <si>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</si>
  <si>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</si>
  <si>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</si>
  <si>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</si>
  <si>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</si>
  <si>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</si>
  <si>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</si>
  <si>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</si>
  <si>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</si>
  <si>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</si>
  <si>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</si>
  <si>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</si>
  <si>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</si>
  <si>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</si>
  <si>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</si>
  <si>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</si>
  <si>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</si>
  <si>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</si>
  <si>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</si>
  <si>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</si>
  <si>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</si>
  <si>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</si>
  <si>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</si>
  <si>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公务交通补贴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</si>
  <si>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</si>
  <si>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</si>
  <si>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</si>
  <si>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</si>
  <si>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</si>
  <si>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</si>
  <si>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</si>
  <si>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</si>
  <si>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</si>
  <si>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</si>
  <si>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</si>
  <si>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</si>
  <si>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</si>
  <si>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</si>
  <si>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晋中市社会科学联合会2017年政府性基金预算支出预算表</t>
  </si>
  <si>
    <t>晋中市社会科学联合会2017年“三公”经费预算表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</si>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</sst>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166.61</v>
      </c>
      <c r="C6" s="30">
        <v>91.81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59.97</v>
      </c>
      <c r="K6" s="30">
        <v>0</v>
      </c>
      <c r="L6" s="30">
        <v>3.78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11.05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166.61</v>
      </c>
      <c r="C7" s="30">
        <v>91.81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59.97</v>
      </c>
      <c r="K7" s="30">
        <v>0</v>
      </c>
      <c r="L7" s="30">
        <v>3.78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11.05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159.05</v>
      </c>
      <c r="C7" s="13">
        <v>166.61</v>
      </c>
      <c r="D7" s="86">
        <f>IF(B7&gt;0,(C7-B7)/B7,0)</f>
        <v>0.0475322225715184</v>
      </c>
      <c r="E7" s="67" t="s">
        <v>4</v>
      </c>
      <c r="F7" s="30">
        <v>90.54</v>
      </c>
      <c r="G7" s="30">
        <v>91.81</v>
      </c>
      <c r="H7" s="86">
        <f aca="true" t="shared" si="0" ref="H7:H34">IF(F7&gt;0,(G7-F7)/F7,0)</f>
        <v>0.014026949414623326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55.43</v>
      </c>
      <c r="G14" s="30">
        <v>59.97</v>
      </c>
      <c r="H14" s="86">
        <f t="shared" si="0"/>
        <v>0.08190510553851703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3.31</v>
      </c>
      <c r="G16" s="30">
        <v>3.78</v>
      </c>
      <c r="H16" s="86">
        <f t="shared" si="0"/>
        <v>0.14199395770392742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9.77</v>
      </c>
      <c r="G26" s="30">
        <v>11.05</v>
      </c>
      <c r="H26" s="86">
        <f t="shared" si="0"/>
        <v>0.1310133060388947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159.05</v>
      </c>
      <c r="C36" s="75">
        <f>SUM(C7:C10)</f>
        <v>166.61</v>
      </c>
      <c r="D36" s="100">
        <f>IF(B36&gt;0,(C36-B36)/B36,0)</f>
        <v>0.0475322225715184</v>
      </c>
      <c r="E36" s="67" t="s">
        <v>48</v>
      </c>
      <c r="F36" s="78">
        <f>SUM(F7:F34)</f>
        <v>159.05</v>
      </c>
      <c r="G36" s="78">
        <f>SUM(G7:G34)</f>
        <v>166.61</v>
      </c>
      <c r="H36" s="100">
        <f>IF(F36&gt;0,(G36-F36)/F36,0)</f>
        <v>0.0475322225715184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166.61</v>
      </c>
      <c r="C7" s="64" t="s">
        <v>4</v>
      </c>
      <c r="D7" s="30">
        <f aca="true" t="shared" si="0" ref="D7:D34">E7+F7</f>
        <v>91.81</v>
      </c>
      <c r="E7" s="30">
        <v>91.81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59.97</v>
      </c>
      <c r="E14" s="30">
        <v>59.97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3.78</v>
      </c>
      <c r="E16" s="30">
        <v>3.78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11.05</v>
      </c>
      <c r="E26" s="30">
        <v>11.05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166.61</v>
      </c>
      <c r="C36" s="67" t="s">
        <v>48</v>
      </c>
      <c r="D36" s="78">
        <f>SUM(D7:D34)</f>
        <v>166.61</v>
      </c>
      <c r="E36" s="78">
        <f>SUM(E7:E34)</f>
        <v>166.61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5" t="s">
        <v>47</v>
      </c>
      <c r="D4" s="46" t="s">
        <v>52</v>
      </c>
      <c r="E4" s="46" t="s">
        <v>57</v>
      </c>
      <c r="F4" s="46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5"/>
      <c r="D5" s="46"/>
      <c r="E5" s="46"/>
      <c r="F5" s="46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1" t="s">
        <v>3</v>
      </c>
      <c r="C7" s="49">
        <v>166.61</v>
      </c>
      <c r="D7" s="52">
        <v>166.61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1" t="s">
        <v>4</v>
      </c>
      <c r="C8" s="49">
        <v>91.81</v>
      </c>
      <c r="D8" s="52">
        <v>91.81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1" t="s">
        <v>64</v>
      </c>
      <c r="C9" s="49">
        <v>91.81</v>
      </c>
      <c r="D9" s="52">
        <v>91.81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1" t="s">
        <v>66</v>
      </c>
      <c r="C10" s="49">
        <v>75.29</v>
      </c>
      <c r="D10" s="52">
        <v>75.29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1" t="s">
        <v>68</v>
      </c>
      <c r="C11" s="49">
        <v>16.52</v>
      </c>
      <c r="D11" s="52">
        <v>16.52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1" t="s">
        <v>11</v>
      </c>
      <c r="C12" s="49">
        <v>59.97</v>
      </c>
      <c r="D12" s="52">
        <v>59.97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1" t="s">
        <v>71</v>
      </c>
      <c r="C13" s="49">
        <v>59.97</v>
      </c>
      <c r="D13" s="52">
        <v>59.97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1" t="s">
        <v>73</v>
      </c>
      <c r="C14" s="49">
        <v>44.79</v>
      </c>
      <c r="D14" s="52">
        <v>44.79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74</v>
      </c>
      <c r="B15" s="41" t="s">
        <v>75</v>
      </c>
      <c r="C15" s="49">
        <v>10.84</v>
      </c>
      <c r="D15" s="52">
        <v>10.84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1" t="s">
        <v>77</v>
      </c>
      <c r="C16" s="49">
        <v>4.34</v>
      </c>
      <c r="D16" s="52">
        <v>4.34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1" t="s">
        <v>13</v>
      </c>
      <c r="C17" s="49">
        <v>3.78</v>
      </c>
      <c r="D17" s="52">
        <v>3.78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79</v>
      </c>
      <c r="B18" s="41" t="s">
        <v>80</v>
      </c>
      <c r="C18" s="49">
        <v>3.38</v>
      </c>
      <c r="D18" s="52">
        <v>3.38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81</v>
      </c>
      <c r="B19" s="41" t="s">
        <v>82</v>
      </c>
      <c r="C19" s="49">
        <v>3.38</v>
      </c>
      <c r="D19" s="52">
        <v>3.38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1" t="s">
        <v>84</v>
      </c>
      <c r="C20" s="49">
        <v>0.4</v>
      </c>
      <c r="D20" s="52">
        <v>0.4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1" t="s">
        <v>86</v>
      </c>
      <c r="C21" s="49">
        <v>0.4</v>
      </c>
      <c r="D21" s="52">
        <v>0.4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1" t="s">
        <v>23</v>
      </c>
      <c r="C22" s="49">
        <v>11.05</v>
      </c>
      <c r="D22" s="52">
        <v>11.05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88</v>
      </c>
      <c r="B23" s="41" t="s">
        <v>89</v>
      </c>
      <c r="C23" s="49">
        <v>11.05</v>
      </c>
      <c r="D23" s="52">
        <v>11.05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90</v>
      </c>
      <c r="B24" s="41" t="s">
        <v>91</v>
      </c>
      <c r="C24" s="49">
        <v>6.23</v>
      </c>
      <c r="D24" s="52">
        <v>6.23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1" t="s">
        <v>93</v>
      </c>
      <c r="C25" s="49">
        <v>4.82</v>
      </c>
      <c r="D25" s="52">
        <v>4.82</v>
      </c>
      <c r="E25" s="52">
        <v>0</v>
      </c>
      <c r="F25" s="52">
        <v>0</v>
      </c>
      <c r="G25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5" t="s">
        <v>48</v>
      </c>
      <c r="D4" s="46" t="s">
        <v>95</v>
      </c>
      <c r="E4" s="47" t="s">
        <v>96</v>
      </c>
    </row>
    <row r="5" spans="1:5" ht="19.5" customHeight="1">
      <c r="A5" s="23" t="s">
        <v>60</v>
      </c>
      <c r="B5" s="40" t="s">
        <v>61</v>
      </c>
      <c r="C5" s="45"/>
      <c r="D5" s="46"/>
      <c r="E5" s="47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1" t="s">
        <v>3</v>
      </c>
      <c r="C7" s="48">
        <v>166.61</v>
      </c>
      <c r="D7" s="49">
        <v>150.11</v>
      </c>
      <c r="E7" s="50">
        <v>16.5</v>
      </c>
      <c r="F7" s="38"/>
      <c r="G7" s="38"/>
    </row>
    <row r="8" spans="1:5" ht="15.75" customHeight="1">
      <c r="A8" s="29" t="s">
        <v>62</v>
      </c>
      <c r="B8" s="41" t="s">
        <v>4</v>
      </c>
      <c r="C8" s="48">
        <v>91.81</v>
      </c>
      <c r="D8" s="49">
        <v>75.31</v>
      </c>
      <c r="E8" s="50">
        <v>16.5</v>
      </c>
    </row>
    <row r="9" spans="1:5" ht="15.75" customHeight="1">
      <c r="A9" s="29" t="s">
        <v>63</v>
      </c>
      <c r="B9" s="41" t="s">
        <v>64</v>
      </c>
      <c r="C9" s="48">
        <v>91.81</v>
      </c>
      <c r="D9" s="49">
        <v>75.31</v>
      </c>
      <c r="E9" s="50">
        <v>16.5</v>
      </c>
    </row>
    <row r="10" spans="1:5" ht="15.75" customHeight="1">
      <c r="A10" s="29" t="s">
        <v>65</v>
      </c>
      <c r="B10" s="41" t="s">
        <v>66</v>
      </c>
      <c r="C10" s="48">
        <v>75.29</v>
      </c>
      <c r="D10" s="49">
        <v>75.29</v>
      </c>
      <c r="E10" s="50">
        <v>0</v>
      </c>
    </row>
    <row r="11" spans="1:5" ht="15.75" customHeight="1">
      <c r="A11" s="29" t="s">
        <v>67</v>
      </c>
      <c r="B11" s="41" t="s">
        <v>68</v>
      </c>
      <c r="C11" s="48">
        <v>16.52</v>
      </c>
      <c r="D11" s="49">
        <v>0.02</v>
      </c>
      <c r="E11" s="50">
        <v>16.5</v>
      </c>
    </row>
    <row r="12" spans="1:5" ht="15.75" customHeight="1">
      <c r="A12" s="29" t="s">
        <v>69</v>
      </c>
      <c r="B12" s="41" t="s">
        <v>11</v>
      </c>
      <c r="C12" s="48">
        <v>59.97</v>
      </c>
      <c r="D12" s="49">
        <v>59.97</v>
      </c>
      <c r="E12" s="50">
        <v>0</v>
      </c>
    </row>
    <row r="13" spans="1:5" ht="15.75" customHeight="1">
      <c r="A13" s="29" t="s">
        <v>70</v>
      </c>
      <c r="B13" s="41" t="s">
        <v>71</v>
      </c>
      <c r="C13" s="48">
        <v>59.97</v>
      </c>
      <c r="D13" s="49">
        <v>59.97</v>
      </c>
      <c r="E13" s="50">
        <v>0</v>
      </c>
    </row>
    <row r="14" spans="1:5" ht="15.75" customHeight="1">
      <c r="A14" s="29" t="s">
        <v>72</v>
      </c>
      <c r="B14" s="41" t="s">
        <v>73</v>
      </c>
      <c r="C14" s="48">
        <v>44.79</v>
      </c>
      <c r="D14" s="49">
        <v>44.79</v>
      </c>
      <c r="E14" s="50">
        <v>0</v>
      </c>
    </row>
    <row r="15" spans="1:5" ht="18.75" customHeight="1">
      <c r="A15" s="29" t="s">
        <v>74</v>
      </c>
      <c r="B15" s="41" t="s">
        <v>75</v>
      </c>
      <c r="C15" s="48">
        <v>10.84</v>
      </c>
      <c r="D15" s="49">
        <v>10.84</v>
      </c>
      <c r="E15" s="50">
        <v>0</v>
      </c>
    </row>
    <row r="16" spans="1:5" ht="15.75" customHeight="1">
      <c r="A16" s="29" t="s">
        <v>76</v>
      </c>
      <c r="B16" s="41" t="s">
        <v>77</v>
      </c>
      <c r="C16" s="48">
        <v>4.34</v>
      </c>
      <c r="D16" s="49">
        <v>4.34</v>
      </c>
      <c r="E16" s="50">
        <v>0</v>
      </c>
    </row>
    <row r="17" spans="1:5" ht="15.75" customHeight="1">
      <c r="A17" s="29" t="s">
        <v>78</v>
      </c>
      <c r="B17" s="41" t="s">
        <v>13</v>
      </c>
      <c r="C17" s="48">
        <v>3.78</v>
      </c>
      <c r="D17" s="49">
        <v>3.78</v>
      </c>
      <c r="E17" s="50">
        <v>0</v>
      </c>
    </row>
    <row r="18" spans="1:5" ht="15.75" customHeight="1">
      <c r="A18" s="29" t="s">
        <v>79</v>
      </c>
      <c r="B18" s="41" t="s">
        <v>80</v>
      </c>
      <c r="C18" s="48">
        <v>3.38</v>
      </c>
      <c r="D18" s="49">
        <v>3.38</v>
      </c>
      <c r="E18" s="50">
        <v>0</v>
      </c>
    </row>
    <row r="19" spans="1:5" ht="15.75" customHeight="1">
      <c r="A19" s="29" t="s">
        <v>81</v>
      </c>
      <c r="B19" s="41" t="s">
        <v>82</v>
      </c>
      <c r="C19" s="48">
        <v>3.38</v>
      </c>
      <c r="D19" s="49">
        <v>3.38</v>
      </c>
      <c r="E19" s="50">
        <v>0</v>
      </c>
    </row>
    <row r="20" spans="1:5" ht="15.75" customHeight="1">
      <c r="A20" s="29" t="s">
        <v>83</v>
      </c>
      <c r="B20" s="41" t="s">
        <v>84</v>
      </c>
      <c r="C20" s="48">
        <v>0.4</v>
      </c>
      <c r="D20" s="49">
        <v>0.4</v>
      </c>
      <c r="E20" s="50">
        <v>0</v>
      </c>
    </row>
    <row r="21" spans="1:5" ht="15.75" customHeight="1">
      <c r="A21" s="29" t="s">
        <v>85</v>
      </c>
      <c r="B21" s="41" t="s">
        <v>86</v>
      </c>
      <c r="C21" s="48">
        <v>0.4</v>
      </c>
      <c r="D21" s="49">
        <v>0.4</v>
      </c>
      <c r="E21" s="50">
        <v>0</v>
      </c>
    </row>
    <row r="22" spans="1:5" ht="15.75" customHeight="1">
      <c r="A22" s="29" t="s">
        <v>87</v>
      </c>
      <c r="B22" s="41" t="s">
        <v>23</v>
      </c>
      <c r="C22" s="48">
        <v>11.05</v>
      </c>
      <c r="D22" s="49">
        <v>11.05</v>
      </c>
      <c r="E22" s="50">
        <v>0</v>
      </c>
    </row>
    <row r="23" spans="1:5" ht="15.75" customHeight="1">
      <c r="A23" s="29" t="s">
        <v>88</v>
      </c>
      <c r="B23" s="41" t="s">
        <v>89</v>
      </c>
      <c r="C23" s="48">
        <v>11.05</v>
      </c>
      <c r="D23" s="49">
        <v>11.05</v>
      </c>
      <c r="E23" s="50">
        <v>0</v>
      </c>
    </row>
    <row r="24" spans="1:5" ht="15.75" customHeight="1">
      <c r="A24" s="29" t="s">
        <v>90</v>
      </c>
      <c r="B24" s="41" t="s">
        <v>91</v>
      </c>
      <c r="C24" s="48">
        <v>6.23</v>
      </c>
      <c r="D24" s="49">
        <v>6.23</v>
      </c>
      <c r="E24" s="50">
        <v>0</v>
      </c>
    </row>
    <row r="25" spans="1:5" ht="15.75" customHeight="1">
      <c r="A25" s="29" t="s">
        <v>92</v>
      </c>
      <c r="B25" s="41" t="s">
        <v>93</v>
      </c>
      <c r="C25" s="48">
        <v>4.82</v>
      </c>
      <c r="D25" s="49">
        <v>4.82</v>
      </c>
      <c r="E25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159.05</v>
      </c>
      <c r="D7" s="30">
        <v>132.68</v>
      </c>
      <c r="E7" s="30">
        <v>26.37</v>
      </c>
      <c r="F7" s="30">
        <v>166.61</v>
      </c>
      <c r="G7" s="30">
        <v>150.11</v>
      </c>
      <c r="H7" s="30">
        <v>16.5</v>
      </c>
      <c r="I7" s="35">
        <f aca="true" t="shared" si="0" ref="I7:I29">IF(C7&gt;0,(F7-C7)/C7,0)</f>
        <v>0.0475322225715184</v>
      </c>
      <c r="J7" s="36">
        <f aca="true" t="shared" si="1" ref="J7:J29">IF(D7&gt;0,(G7-D7)/D7,0)</f>
        <v>0.13136870666264702</v>
      </c>
      <c r="K7" s="37">
        <f aca="true" t="shared" si="2" ref="K7:K29">IF(E7&gt;0,(H7-E7)/E7,0)</f>
        <v>-0.3742889647326508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90.54</v>
      </c>
      <c r="D8" s="30">
        <v>64.17</v>
      </c>
      <c r="E8" s="30">
        <v>26.37</v>
      </c>
      <c r="F8" s="30">
        <v>91.81</v>
      </c>
      <c r="G8" s="30">
        <v>75.31</v>
      </c>
      <c r="H8" s="30">
        <v>16.5</v>
      </c>
      <c r="I8" s="35">
        <f t="shared" si="0"/>
        <v>0.014026949414623326</v>
      </c>
      <c r="J8" s="36">
        <f t="shared" si="1"/>
        <v>0.17360137135733208</v>
      </c>
      <c r="K8" s="37">
        <f t="shared" si="2"/>
        <v>-0.3742889647326508</v>
      </c>
    </row>
    <row r="9" spans="1:11" ht="15.75" customHeight="1">
      <c r="A9" s="29" t="s">
        <v>101</v>
      </c>
      <c r="B9" s="29" t="s">
        <v>64</v>
      </c>
      <c r="C9" s="30">
        <v>90.54</v>
      </c>
      <c r="D9" s="30">
        <v>64.17</v>
      </c>
      <c r="E9" s="30">
        <v>26.37</v>
      </c>
      <c r="F9" s="30">
        <v>91.81</v>
      </c>
      <c r="G9" s="30">
        <v>75.31</v>
      </c>
      <c r="H9" s="30">
        <v>16.5</v>
      </c>
      <c r="I9" s="35">
        <f t="shared" si="0"/>
        <v>0.014026949414623326</v>
      </c>
      <c r="J9" s="36">
        <f t="shared" si="1"/>
        <v>0.17360137135733208</v>
      </c>
      <c r="K9" s="37">
        <f t="shared" si="2"/>
        <v>-0.3742889647326508</v>
      </c>
    </row>
    <row r="10" spans="1:11" ht="27.75" customHeight="1">
      <c r="A10" s="29" t="s">
        <v>102</v>
      </c>
      <c r="B10" s="29" t="s">
        <v>66</v>
      </c>
      <c r="C10" s="30">
        <v>64.17</v>
      </c>
      <c r="D10" s="30">
        <v>64.17</v>
      </c>
      <c r="E10" s="30">
        <v>0</v>
      </c>
      <c r="F10" s="30">
        <v>75.29</v>
      </c>
      <c r="G10" s="30">
        <v>75.29</v>
      </c>
      <c r="H10" s="30">
        <v>0</v>
      </c>
      <c r="I10" s="35">
        <f t="shared" si="0"/>
        <v>0.17328969923640336</v>
      </c>
      <c r="J10" s="36">
        <f t="shared" si="1"/>
        <v>0.17328969923640336</v>
      </c>
      <c r="K10" s="37">
        <f t="shared" si="2"/>
        <v>0</v>
      </c>
    </row>
    <row r="11" spans="1:11" ht="18.75" customHeight="1">
      <c r="A11" s="29" t="s">
        <v>103</v>
      </c>
      <c r="B11" s="29" t="s">
        <v>68</v>
      </c>
      <c r="C11" s="30">
        <v>26.37</v>
      </c>
      <c r="D11" s="30">
        <v>0</v>
      </c>
      <c r="E11" s="30">
        <v>26.37</v>
      </c>
      <c r="F11" s="30">
        <v>16.52</v>
      </c>
      <c r="G11" s="30">
        <v>0.02</v>
      </c>
      <c r="H11" s="30">
        <v>16.5</v>
      </c>
      <c r="I11" s="35">
        <f t="shared" si="0"/>
        <v>-0.3735305271141449</v>
      </c>
      <c r="J11" s="36">
        <f t="shared" si="1"/>
        <v>0</v>
      </c>
      <c r="K11" s="37">
        <f t="shared" si="2"/>
        <v>-0.3742889647326508</v>
      </c>
    </row>
    <row r="12" spans="1:11" ht="18.75" customHeight="1">
      <c r="A12" s="29" t="s">
        <v>69</v>
      </c>
      <c r="B12" s="29" t="s">
        <v>11</v>
      </c>
      <c r="C12" s="30">
        <v>55.43</v>
      </c>
      <c r="D12" s="30">
        <v>55.43</v>
      </c>
      <c r="E12" s="30">
        <v>0</v>
      </c>
      <c r="F12" s="30">
        <v>59.97</v>
      </c>
      <c r="G12" s="30">
        <v>59.97</v>
      </c>
      <c r="H12" s="30">
        <v>0</v>
      </c>
      <c r="I12" s="35">
        <f t="shared" si="0"/>
        <v>0.08190510553851703</v>
      </c>
      <c r="J12" s="36">
        <f t="shared" si="1"/>
        <v>0.08190510553851703</v>
      </c>
      <c r="K12" s="37">
        <f t="shared" si="2"/>
        <v>0</v>
      </c>
    </row>
    <row r="13" spans="1:11" ht="18.75" customHeight="1">
      <c r="A13" s="29" t="s">
        <v>104</v>
      </c>
      <c r="B13" s="29" t="s">
        <v>71</v>
      </c>
      <c r="C13" s="30">
        <v>55.43</v>
      </c>
      <c r="D13" s="30">
        <v>55.43</v>
      </c>
      <c r="E13" s="30">
        <v>0</v>
      </c>
      <c r="F13" s="30">
        <v>59.97</v>
      </c>
      <c r="G13" s="30">
        <v>59.97</v>
      </c>
      <c r="H13" s="30">
        <v>0</v>
      </c>
      <c r="I13" s="35">
        <f t="shared" si="0"/>
        <v>0.08190510553851703</v>
      </c>
      <c r="J13" s="36">
        <f t="shared" si="1"/>
        <v>0.08190510553851703</v>
      </c>
      <c r="K13" s="37">
        <f t="shared" si="2"/>
        <v>0</v>
      </c>
    </row>
    <row r="14" spans="1:11" ht="18.75" customHeight="1">
      <c r="A14" s="29" t="s">
        <v>102</v>
      </c>
      <c r="B14" s="29" t="s">
        <v>73</v>
      </c>
      <c r="C14" s="30">
        <v>42.31</v>
      </c>
      <c r="D14" s="30">
        <v>42.31</v>
      </c>
      <c r="E14" s="30">
        <v>0</v>
      </c>
      <c r="F14" s="30">
        <v>44.79</v>
      </c>
      <c r="G14" s="30">
        <v>44.79</v>
      </c>
      <c r="H14" s="30">
        <v>0</v>
      </c>
      <c r="I14" s="35">
        <f t="shared" si="0"/>
        <v>0.05861498463720153</v>
      </c>
      <c r="J14" s="36">
        <f t="shared" si="1"/>
        <v>0.05861498463720153</v>
      </c>
      <c r="K14" s="37">
        <f t="shared" si="2"/>
        <v>0</v>
      </c>
    </row>
    <row r="15" spans="1:11" ht="27.75" customHeight="1">
      <c r="A15" s="29" t="s">
        <v>105</v>
      </c>
      <c r="B15" s="29" t="s">
        <v>75</v>
      </c>
      <c r="C15" s="30">
        <v>9.37</v>
      </c>
      <c r="D15" s="30">
        <v>9.37</v>
      </c>
      <c r="E15" s="30">
        <v>0</v>
      </c>
      <c r="F15" s="30">
        <v>10.84</v>
      </c>
      <c r="G15" s="30">
        <v>10.84</v>
      </c>
      <c r="H15" s="30">
        <v>0</v>
      </c>
      <c r="I15" s="35">
        <f t="shared" si="0"/>
        <v>0.15688367129135547</v>
      </c>
      <c r="J15" s="36">
        <f t="shared" si="1"/>
        <v>0.15688367129135547</v>
      </c>
      <c r="K15" s="37">
        <f t="shared" si="2"/>
        <v>0</v>
      </c>
    </row>
    <row r="16" spans="1:11" ht="27.75" customHeight="1">
      <c r="A16" s="29" t="s">
        <v>106</v>
      </c>
      <c r="B16" s="29" t="s">
        <v>77</v>
      </c>
      <c r="C16" s="30">
        <v>3.75</v>
      </c>
      <c r="D16" s="30">
        <v>3.75</v>
      </c>
      <c r="E16" s="30">
        <v>0</v>
      </c>
      <c r="F16" s="30">
        <v>4.34</v>
      </c>
      <c r="G16" s="30">
        <v>4.34</v>
      </c>
      <c r="H16" s="30">
        <v>0</v>
      </c>
      <c r="I16" s="35">
        <f t="shared" si="0"/>
        <v>0.1573333333333333</v>
      </c>
      <c r="J16" s="36">
        <f t="shared" si="1"/>
        <v>0.1573333333333333</v>
      </c>
      <c r="K16" s="37">
        <f t="shared" si="2"/>
        <v>0</v>
      </c>
    </row>
    <row r="17" spans="1:11" ht="18.75" customHeight="1">
      <c r="A17" s="29" t="s">
        <v>78</v>
      </c>
      <c r="B17" s="29" t="s">
        <v>13</v>
      </c>
      <c r="C17" s="30">
        <v>3.31</v>
      </c>
      <c r="D17" s="30">
        <v>3.31</v>
      </c>
      <c r="E17" s="30">
        <v>0</v>
      </c>
      <c r="F17" s="30">
        <v>3.78</v>
      </c>
      <c r="G17" s="30">
        <v>3.78</v>
      </c>
      <c r="H17" s="30">
        <v>0</v>
      </c>
      <c r="I17" s="35">
        <f t="shared" si="0"/>
        <v>0.14199395770392742</v>
      </c>
      <c r="J17" s="36">
        <f t="shared" si="1"/>
        <v>0.14199395770392742</v>
      </c>
      <c r="K17" s="37">
        <f t="shared" si="2"/>
        <v>0</v>
      </c>
    </row>
    <row r="18" spans="1:11" ht="15.75" customHeight="1">
      <c r="A18" s="29" t="s">
        <v>107</v>
      </c>
      <c r="B18" s="29" t="s">
        <v>108</v>
      </c>
      <c r="C18" s="30">
        <v>0.02</v>
      </c>
      <c r="D18" s="30">
        <v>0.02</v>
      </c>
      <c r="E18" s="30">
        <v>0</v>
      </c>
      <c r="F18" s="30">
        <v>0</v>
      </c>
      <c r="G18" s="30">
        <v>0</v>
      </c>
      <c r="H18" s="30">
        <v>0</v>
      </c>
      <c r="I18" s="35">
        <f t="shared" si="0"/>
        <v>-1</v>
      </c>
      <c r="J18" s="36">
        <f t="shared" si="1"/>
        <v>-1</v>
      </c>
      <c r="K18" s="37">
        <f t="shared" si="2"/>
        <v>0</v>
      </c>
    </row>
    <row r="19" spans="1:11" ht="18.75" customHeight="1">
      <c r="A19" s="29" t="s">
        <v>103</v>
      </c>
      <c r="B19" s="29" t="s">
        <v>109</v>
      </c>
      <c r="C19" s="30">
        <v>0.02</v>
      </c>
      <c r="D19" s="30">
        <v>0.02</v>
      </c>
      <c r="E19" s="30">
        <v>0</v>
      </c>
      <c r="F19" s="30">
        <v>0</v>
      </c>
      <c r="G19" s="30">
        <v>0</v>
      </c>
      <c r="H19" s="30">
        <v>0</v>
      </c>
      <c r="I19" s="35">
        <f t="shared" si="0"/>
        <v>-1</v>
      </c>
      <c r="J19" s="36">
        <f t="shared" si="1"/>
        <v>-1</v>
      </c>
      <c r="K19" s="37">
        <f t="shared" si="2"/>
        <v>0</v>
      </c>
    </row>
    <row r="20" spans="1:11" ht="18.75" customHeight="1">
      <c r="A20" s="29" t="s">
        <v>110</v>
      </c>
      <c r="B20" s="29" t="s">
        <v>80</v>
      </c>
      <c r="C20" s="30">
        <v>0</v>
      </c>
      <c r="D20" s="30">
        <v>0</v>
      </c>
      <c r="E20" s="30">
        <v>0</v>
      </c>
      <c r="F20" s="30">
        <v>3.38</v>
      </c>
      <c r="G20" s="30">
        <v>3.38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111</v>
      </c>
      <c r="B21" s="29" t="s">
        <v>82</v>
      </c>
      <c r="C21" s="30">
        <v>0</v>
      </c>
      <c r="D21" s="30">
        <v>0</v>
      </c>
      <c r="E21" s="30">
        <v>0</v>
      </c>
      <c r="F21" s="30">
        <v>3.38</v>
      </c>
      <c r="G21" s="30">
        <v>3.38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112</v>
      </c>
      <c r="B22" s="29" t="s">
        <v>84</v>
      </c>
      <c r="C22" s="30">
        <v>0</v>
      </c>
      <c r="D22" s="30">
        <v>0</v>
      </c>
      <c r="E22" s="30">
        <v>0</v>
      </c>
      <c r="F22" s="30">
        <v>0.4</v>
      </c>
      <c r="G22" s="30">
        <v>0.4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8.75" customHeight="1">
      <c r="A23" s="29" t="s">
        <v>103</v>
      </c>
      <c r="B23" s="29" t="s">
        <v>86</v>
      </c>
      <c r="C23" s="30">
        <v>0</v>
      </c>
      <c r="D23" s="30">
        <v>0</v>
      </c>
      <c r="E23" s="30">
        <v>0</v>
      </c>
      <c r="F23" s="30">
        <v>0.4</v>
      </c>
      <c r="G23" s="30">
        <v>0.4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  <row r="24" spans="1:11" ht="18.75" customHeight="1">
      <c r="A24" s="29" t="s">
        <v>113</v>
      </c>
      <c r="B24" s="29" t="s">
        <v>114</v>
      </c>
      <c r="C24" s="30">
        <v>3.29</v>
      </c>
      <c r="D24" s="30">
        <v>3.29</v>
      </c>
      <c r="E24" s="30">
        <v>0</v>
      </c>
      <c r="F24" s="30">
        <v>0</v>
      </c>
      <c r="G24" s="30">
        <v>0</v>
      </c>
      <c r="H24" s="30">
        <v>0</v>
      </c>
      <c r="I24" s="35">
        <f t="shared" si="0"/>
        <v>-1</v>
      </c>
      <c r="J24" s="36">
        <f t="shared" si="1"/>
        <v>-1</v>
      </c>
      <c r="K24" s="37">
        <f t="shared" si="2"/>
        <v>0</v>
      </c>
    </row>
    <row r="25" spans="1:11" ht="27.75" customHeight="1">
      <c r="A25" s="29" t="s">
        <v>102</v>
      </c>
      <c r="B25" s="29" t="s">
        <v>115</v>
      </c>
      <c r="C25" s="30">
        <v>3.29</v>
      </c>
      <c r="D25" s="30">
        <v>3.29</v>
      </c>
      <c r="E25" s="30">
        <v>0</v>
      </c>
      <c r="F25" s="30">
        <v>0</v>
      </c>
      <c r="G25" s="30">
        <v>0</v>
      </c>
      <c r="H25" s="30">
        <v>0</v>
      </c>
      <c r="I25" s="35">
        <f t="shared" si="0"/>
        <v>-1</v>
      </c>
      <c r="J25" s="36">
        <f t="shared" si="1"/>
        <v>-1</v>
      </c>
      <c r="K25" s="37">
        <f t="shared" si="2"/>
        <v>0</v>
      </c>
    </row>
    <row r="26" spans="1:11" ht="15.75" customHeight="1">
      <c r="A26" s="29" t="s">
        <v>87</v>
      </c>
      <c r="B26" s="29" t="s">
        <v>23</v>
      </c>
      <c r="C26" s="30">
        <v>9.77</v>
      </c>
      <c r="D26" s="30">
        <v>9.77</v>
      </c>
      <c r="E26" s="30">
        <v>0</v>
      </c>
      <c r="F26" s="30">
        <v>11.05</v>
      </c>
      <c r="G26" s="30">
        <v>11.05</v>
      </c>
      <c r="H26" s="30">
        <v>0</v>
      </c>
      <c r="I26" s="35">
        <f t="shared" si="0"/>
        <v>0.1310133060388947</v>
      </c>
      <c r="J26" s="36">
        <f t="shared" si="1"/>
        <v>0.1310133060388947</v>
      </c>
      <c r="K26" s="37">
        <f t="shared" si="2"/>
        <v>0</v>
      </c>
    </row>
    <row r="27" spans="1:11" ht="15.75" customHeight="1">
      <c r="A27" s="29" t="s">
        <v>116</v>
      </c>
      <c r="B27" s="29" t="s">
        <v>89</v>
      </c>
      <c r="C27" s="30">
        <v>9.77</v>
      </c>
      <c r="D27" s="30">
        <v>9.77</v>
      </c>
      <c r="E27" s="30">
        <v>0</v>
      </c>
      <c r="F27" s="30">
        <v>11.05</v>
      </c>
      <c r="G27" s="30">
        <v>11.05</v>
      </c>
      <c r="H27" s="30">
        <v>0</v>
      </c>
      <c r="I27" s="35">
        <f t="shared" si="0"/>
        <v>0.1310133060388947</v>
      </c>
      <c r="J27" s="36">
        <f t="shared" si="1"/>
        <v>0.1310133060388947</v>
      </c>
      <c r="K27" s="37">
        <f t="shared" si="2"/>
        <v>0</v>
      </c>
    </row>
    <row r="28" spans="1:11" ht="15.75" customHeight="1">
      <c r="A28" s="29" t="s">
        <v>102</v>
      </c>
      <c r="B28" s="29" t="s">
        <v>91</v>
      </c>
      <c r="C28" s="30">
        <v>5.41</v>
      </c>
      <c r="D28" s="30">
        <v>5.41</v>
      </c>
      <c r="E28" s="30">
        <v>0</v>
      </c>
      <c r="F28" s="30">
        <v>6.23</v>
      </c>
      <c r="G28" s="30">
        <v>6.23</v>
      </c>
      <c r="H28" s="30">
        <v>0</v>
      </c>
      <c r="I28" s="35">
        <f t="shared" si="0"/>
        <v>0.15157116451016642</v>
      </c>
      <c r="J28" s="36">
        <f t="shared" si="1"/>
        <v>0.15157116451016642</v>
      </c>
      <c r="K28" s="37">
        <f t="shared" si="2"/>
        <v>0</v>
      </c>
    </row>
    <row r="29" spans="1:11" ht="15.75" customHeight="1">
      <c r="A29" s="29" t="s">
        <v>111</v>
      </c>
      <c r="B29" s="29" t="s">
        <v>93</v>
      </c>
      <c r="C29" s="30">
        <v>4.36</v>
      </c>
      <c r="D29" s="30">
        <v>4.36</v>
      </c>
      <c r="E29" s="30">
        <v>0</v>
      </c>
      <c r="F29" s="30">
        <v>4.82</v>
      </c>
      <c r="G29" s="30">
        <v>4.82</v>
      </c>
      <c r="H29" s="30">
        <v>0</v>
      </c>
      <c r="I29" s="35">
        <f t="shared" si="0"/>
        <v>0.10550458715596328</v>
      </c>
      <c r="J29" s="36">
        <f t="shared" si="1"/>
        <v>0.10550458715596328</v>
      </c>
      <c r="K29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99</v>
      </c>
      <c r="D4" s="22" t="s">
        <v>118</v>
      </c>
    </row>
    <row r="5" spans="1:4" ht="19.5" customHeight="1">
      <c r="A5" s="23" t="s">
        <v>60</v>
      </c>
      <c r="B5" s="40" t="s">
        <v>119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41"/>
      <c r="B7" s="42" t="s">
        <v>3</v>
      </c>
      <c r="C7" s="43">
        <v>150.11</v>
      </c>
      <c r="D7" s="44"/>
      <c r="E7" s="38"/>
      <c r="F7" s="38"/>
    </row>
    <row r="8" spans="1:4" ht="15.75" customHeight="1">
      <c r="A8" s="41" t="s">
        <v>120</v>
      </c>
      <c r="B8" s="42" t="s">
        <v>121</v>
      </c>
      <c r="C8" s="43">
        <v>74.39</v>
      </c>
      <c r="D8" s="44"/>
    </row>
    <row r="9" spans="1:4" ht="15.75" customHeight="1">
      <c r="A9" s="41" t="s">
        <v>122</v>
      </c>
      <c r="B9" s="42" t="s">
        <v>123</v>
      </c>
      <c r="C9" s="43">
        <v>31.52</v>
      </c>
      <c r="D9" s="44"/>
    </row>
    <row r="10" spans="1:4" ht="15.75" customHeight="1">
      <c r="A10" s="41" t="s">
        <v>124</v>
      </c>
      <c r="B10" s="42" t="s">
        <v>125</v>
      </c>
      <c r="C10" s="43">
        <v>20.5</v>
      </c>
      <c r="D10" s="44"/>
    </row>
    <row r="11" spans="1:4" ht="15.75" customHeight="1">
      <c r="A11" s="41" t="s">
        <v>126</v>
      </c>
      <c r="B11" s="42" t="s">
        <v>127</v>
      </c>
      <c r="C11" s="43">
        <v>2.63</v>
      </c>
      <c r="D11" s="44"/>
    </row>
    <row r="12" spans="1:4" ht="15.75" customHeight="1">
      <c r="A12" s="41" t="s">
        <v>128</v>
      </c>
      <c r="B12" s="42" t="s">
        <v>129</v>
      </c>
      <c r="C12" s="43">
        <v>4.56</v>
      </c>
      <c r="D12" s="44"/>
    </row>
    <row r="13" spans="1:4" ht="15.75" customHeight="1">
      <c r="A13" s="41" t="s">
        <v>130</v>
      </c>
      <c r="B13" s="42" t="s">
        <v>131</v>
      </c>
      <c r="C13" s="43">
        <v>10.84</v>
      </c>
      <c r="D13" s="44"/>
    </row>
    <row r="14" spans="1:4" ht="15.75" customHeight="1">
      <c r="A14" s="41" t="s">
        <v>132</v>
      </c>
      <c r="B14" s="42" t="s">
        <v>133</v>
      </c>
      <c r="C14" s="43">
        <v>4.34</v>
      </c>
      <c r="D14" s="44"/>
    </row>
    <row r="15" spans="1:4" ht="15.75" customHeight="1">
      <c r="A15" s="41" t="s">
        <v>134</v>
      </c>
      <c r="B15" s="42" t="s">
        <v>135</v>
      </c>
      <c r="C15" s="43">
        <v>13.35</v>
      </c>
      <c r="D15" s="44"/>
    </row>
    <row r="16" spans="1:4" ht="15.75" customHeight="1">
      <c r="A16" s="41" t="s">
        <v>136</v>
      </c>
      <c r="B16" s="42" t="s">
        <v>137</v>
      </c>
      <c r="C16" s="43">
        <v>0.5</v>
      </c>
      <c r="D16" s="44"/>
    </row>
    <row r="17" spans="1:4" ht="15.75" customHeight="1">
      <c r="A17" s="41" t="s">
        <v>138</v>
      </c>
      <c r="B17" s="42" t="s">
        <v>139</v>
      </c>
      <c r="C17" s="43">
        <v>0.2</v>
      </c>
      <c r="D17" s="44"/>
    </row>
    <row r="18" spans="1:4" ht="15.75" customHeight="1">
      <c r="A18" s="41" t="s">
        <v>140</v>
      </c>
      <c r="B18" s="42" t="s">
        <v>141</v>
      </c>
      <c r="C18" s="43">
        <v>0.2</v>
      </c>
      <c r="D18" s="44"/>
    </row>
    <row r="19" spans="1:4" ht="15.75" customHeight="1">
      <c r="A19" s="41" t="s">
        <v>142</v>
      </c>
      <c r="B19" s="42" t="s">
        <v>143</v>
      </c>
      <c r="C19" s="43">
        <v>0.5</v>
      </c>
      <c r="D19" s="44"/>
    </row>
    <row r="20" spans="1:4" ht="15.75" customHeight="1">
      <c r="A20" s="41" t="s">
        <v>144</v>
      </c>
      <c r="B20" s="42" t="s">
        <v>145</v>
      </c>
      <c r="C20" s="43">
        <v>0.2</v>
      </c>
      <c r="D20" s="44"/>
    </row>
    <row r="21" spans="1:4" ht="15.75" customHeight="1">
      <c r="A21" s="41" t="s">
        <v>146</v>
      </c>
      <c r="B21" s="42" t="s">
        <v>147</v>
      </c>
      <c r="C21" s="43">
        <v>0.3</v>
      </c>
      <c r="D21" s="44"/>
    </row>
    <row r="22" spans="1:4" ht="15.75" customHeight="1">
      <c r="A22" s="41" t="s">
        <v>148</v>
      </c>
      <c r="B22" s="42" t="s">
        <v>149</v>
      </c>
      <c r="C22" s="43">
        <v>0.5</v>
      </c>
      <c r="D22" s="44"/>
    </row>
    <row r="23" spans="1:4" ht="15.75" customHeight="1">
      <c r="A23" s="41" t="s">
        <v>150</v>
      </c>
      <c r="B23" s="42" t="s">
        <v>151</v>
      </c>
      <c r="C23" s="43">
        <v>0.3</v>
      </c>
      <c r="D23" s="44"/>
    </row>
    <row r="24" spans="1:4" ht="15.75" customHeight="1">
      <c r="A24" s="41" t="s">
        <v>152</v>
      </c>
      <c r="B24" s="42" t="s">
        <v>153</v>
      </c>
      <c r="C24" s="43">
        <v>1.04</v>
      </c>
      <c r="D24" s="44"/>
    </row>
    <row r="25" spans="1:4" ht="15.75" customHeight="1">
      <c r="A25" s="41" t="s">
        <v>154</v>
      </c>
      <c r="B25" s="42" t="s">
        <v>155</v>
      </c>
      <c r="C25" s="43">
        <v>0.04</v>
      </c>
      <c r="D25" s="44"/>
    </row>
    <row r="26" spans="1:4" ht="15.75" customHeight="1">
      <c r="A26" s="41" t="s">
        <v>156</v>
      </c>
      <c r="B26" s="42" t="s">
        <v>157</v>
      </c>
      <c r="C26" s="43">
        <v>6.81</v>
      </c>
      <c r="D26" s="44"/>
    </row>
    <row r="27" spans="1:4" ht="15.75" customHeight="1">
      <c r="A27" s="41" t="s">
        <v>158</v>
      </c>
      <c r="B27" s="42" t="s">
        <v>159</v>
      </c>
      <c r="C27" s="43">
        <v>2.76</v>
      </c>
      <c r="D27" s="44"/>
    </row>
    <row r="28" spans="1:4" ht="15.75" customHeight="1">
      <c r="A28" s="41" t="s">
        <v>160</v>
      </c>
      <c r="B28" s="42" t="s">
        <v>161</v>
      </c>
      <c r="C28" s="43">
        <v>62.37</v>
      </c>
      <c r="D28" s="44"/>
    </row>
    <row r="29" spans="1:4" ht="15.75" customHeight="1">
      <c r="A29" s="41" t="s">
        <v>162</v>
      </c>
      <c r="B29" s="42" t="s">
        <v>163</v>
      </c>
      <c r="C29" s="43">
        <v>44.53</v>
      </c>
      <c r="D29" s="44"/>
    </row>
    <row r="30" spans="1:4" ht="15.75" customHeight="1">
      <c r="A30" s="41" t="s">
        <v>164</v>
      </c>
      <c r="B30" s="42" t="s">
        <v>165</v>
      </c>
      <c r="C30" s="43">
        <v>0.02</v>
      </c>
      <c r="D30" s="44"/>
    </row>
    <row r="31" spans="1:4" ht="15.75" customHeight="1">
      <c r="A31" s="41" t="s">
        <v>166</v>
      </c>
      <c r="B31" s="42" t="s">
        <v>167</v>
      </c>
      <c r="C31" s="43">
        <v>6.23</v>
      </c>
      <c r="D31" s="44"/>
    </row>
    <row r="32" spans="1:4" ht="15.75" customHeight="1">
      <c r="A32" s="41" t="s">
        <v>168</v>
      </c>
      <c r="B32" s="42" t="s">
        <v>169</v>
      </c>
      <c r="C32" s="43">
        <v>4.82</v>
      </c>
      <c r="D32" s="44"/>
    </row>
    <row r="33" spans="1:4" ht="15.75" customHeight="1">
      <c r="A33" s="41" t="s">
        <v>170</v>
      </c>
      <c r="B33" s="42" t="s">
        <v>171</v>
      </c>
      <c r="C33" s="43">
        <v>6.77</v>
      </c>
      <c r="D33" s="44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173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174</v>
      </c>
      <c r="B4" s="8" t="s">
        <v>50</v>
      </c>
      <c r="C4" s="8" t="s">
        <v>118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175</v>
      </c>
      <c r="B5" s="10">
        <v>1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176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177</v>
      </c>
      <c r="B7" s="14">
        <v>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178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179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180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2018-08-23T08:05:59Z</dcterms:created>
  <dcterms:modified xsi:type="dcterms:W3CDTF">2018-08-23T08:06:04Z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