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$A$1:$E$24</definedName>
    <definedName name="_xlnm.Print_Area" localSheetId="0">$A$1:$C$7</definedName>
    <definedName name="_xlnm.Print_Area" localSheetId="5">$A$1:$K$28</definedName>
    <definedName name="_xlnm.Print_Area" localSheetId="6">$A$1:$W$36</definedName>
    <definedName name="_xlnm.Print_Area" localSheetId="7">$A$1:$K$6</definedName>
    <definedName name="_xlnm.Print_Area" localSheetId="2">$A$1:$E$24</definedName>
    <definedName name="_xlnm.Print_Area" localSheetId="8">$A$1:$E$24</definedName>
    <definedName name="_xlnm.Print_Area" localSheetId="3">$A$1:$K$23</definedName>
    <definedName name="_xlnm.Print_Area" localSheetId="4">$A$1:$K$23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<sst xmlns="http://schemas.openxmlformats.org/spreadsheetml/2006/main" count="428" uniqueCount="184">
  <si>
    <t>晋中市军用饮食供应站2017年一般公共预算支出预算表</t>
  </si>
  <si>
    <t>收入</t>
  </si>
  <si>
    <t>其他支出</t>
  </si>
  <si>
    <t>对个人和家庭的补助</t>
  </si>
  <si>
    <t xml:space="preserve">  30198</t>
  </si>
  <si>
    <t xml:space="preserve">  30211</t>
  </si>
  <si>
    <t xml:space="preserve">  人大事务</t>
  </si>
  <si>
    <t>一、一般公共预算</t>
  </si>
  <si>
    <t xml:space="preserve">  奖励金</t>
  </si>
  <si>
    <t xml:space="preserve">    06</t>
  </si>
  <si>
    <t xml:space="preserve">    02</t>
  </si>
  <si>
    <t>基本支出</t>
  </si>
  <si>
    <t xml:space="preserve">    其他医疗卫生与计划生育支出</t>
  </si>
  <si>
    <t xml:space="preserve">  30101</t>
  </si>
  <si>
    <t xml:space="preserve">  30109</t>
  </si>
  <si>
    <t xml:space="preserve">    事业单位医疗</t>
  </si>
  <si>
    <t>国防支出</t>
  </si>
  <si>
    <t>资源勘探信息等支出</t>
  </si>
  <si>
    <t>农林水支出</t>
  </si>
  <si>
    <t xml:space="preserve">  30302</t>
  </si>
  <si>
    <t xml:space="preserve">  02</t>
  </si>
  <si>
    <t xml:space="preserve">    2080502</t>
  </si>
  <si>
    <t>医疗卫生与计划生育支出</t>
  </si>
  <si>
    <t>一、因公出国（境）经费</t>
  </si>
  <si>
    <t xml:space="preserve">    2080506</t>
  </si>
  <si>
    <t xml:space="preserve">  住房改革支出</t>
  </si>
  <si>
    <t>一般公共服务支出</t>
  </si>
  <si>
    <t>2017年比2016年增减%</t>
  </si>
  <si>
    <t>其他资本性支出</t>
  </si>
  <si>
    <t>国有资本经营预算支出</t>
  </si>
  <si>
    <t>本年支出合计</t>
  </si>
  <si>
    <t>2017年晋中市市直部门预算汇总表</t>
  </si>
  <si>
    <t xml:space="preserve">  30311</t>
  </si>
  <si>
    <t xml:space="preserve">  11</t>
  </si>
  <si>
    <t xml:space="preserve">  社会保障缴费</t>
  </si>
  <si>
    <t xml:space="preserve">  医疗救助</t>
  </si>
  <si>
    <t>本年收入合计</t>
  </si>
  <si>
    <t>商业服务业等支出</t>
  </si>
  <si>
    <t>合计</t>
  </si>
  <si>
    <t xml:space="preserve">    机关事业单位基本养老保险缴费支出</t>
  </si>
  <si>
    <t>208</t>
  </si>
  <si>
    <t xml:space="preserve">  手续费</t>
  </si>
  <si>
    <t xml:space="preserve">    提租补贴</t>
  </si>
  <si>
    <t>粮油物资储备支出</t>
  </si>
  <si>
    <t>援助其他地区支出</t>
  </si>
  <si>
    <t xml:space="preserve">  30228</t>
  </si>
  <si>
    <t>三、公务用车费用</t>
  </si>
  <si>
    <t xml:space="preserve">  绩效工资</t>
  </si>
  <si>
    <t>303</t>
  </si>
  <si>
    <t>债务发行费用支出</t>
  </si>
  <si>
    <t xml:space="preserve">  退休费</t>
  </si>
  <si>
    <t>科目名称</t>
  </si>
  <si>
    <t xml:space="preserve">    2101399</t>
  </si>
  <si>
    <t>科学技术支出</t>
  </si>
  <si>
    <t xml:space="preserve">  职业年金缴费</t>
  </si>
  <si>
    <t xml:space="preserve">   其中：公务用车运行维护费</t>
  </si>
  <si>
    <t xml:space="preserve">  30298</t>
  </si>
  <si>
    <t xml:space="preserve">  采暖补贴</t>
  </si>
  <si>
    <t xml:space="preserve">    05</t>
  </si>
  <si>
    <t xml:space="preserve">    09</t>
  </si>
  <si>
    <t>晋中市军用饮食供应站2017年预算收支总表</t>
  </si>
  <si>
    <t>债务还本支出</t>
  </si>
  <si>
    <t xml:space="preserve">    01</t>
  </si>
  <si>
    <t xml:space="preserve">    机关事业单位职业年金缴费支出</t>
  </si>
  <si>
    <t>310</t>
  </si>
  <si>
    <t>晋中市军用饮食供应站2017年财政拨款收支总表</t>
  </si>
  <si>
    <t xml:space="preserve">  30102</t>
  </si>
  <si>
    <t>项目</t>
  </si>
  <si>
    <t>221</t>
  </si>
  <si>
    <t xml:space="preserve">  行政事业单位医疗</t>
  </si>
  <si>
    <t xml:space="preserve">  30209</t>
  </si>
  <si>
    <t>三、纳入专户管理的资金</t>
  </si>
  <si>
    <t>外交支出</t>
  </si>
  <si>
    <t xml:space="preserve">  30309</t>
  </si>
  <si>
    <t xml:space="preserve">  05</t>
  </si>
  <si>
    <t xml:space="preserve">  01</t>
  </si>
  <si>
    <t xml:space="preserve">  物业管理费</t>
  </si>
  <si>
    <t xml:space="preserve">    事业运行（人大事务）</t>
  </si>
  <si>
    <t xml:space="preserve">    2080505</t>
  </si>
  <si>
    <t xml:space="preserve">  提租补贴</t>
  </si>
  <si>
    <t xml:space="preserve">  其他工资福利支出</t>
  </si>
  <si>
    <t>公共安全支出</t>
  </si>
  <si>
    <t>城乡社区支出</t>
  </si>
  <si>
    <t>晋中市军用饮食供应站2017年一般公共预算安排基本支出分经济科目表</t>
  </si>
  <si>
    <t xml:space="preserve">         公务用车购置费</t>
  </si>
  <si>
    <t>210</t>
  </si>
  <si>
    <t xml:space="preserve">  办公费</t>
  </si>
  <si>
    <t xml:space="preserve">  21011</t>
  </si>
  <si>
    <t>节能环保支出</t>
  </si>
  <si>
    <t xml:space="preserve">  其他商品和服务支出</t>
  </si>
  <si>
    <t xml:space="preserve">  交通费</t>
  </si>
  <si>
    <t>预算数</t>
  </si>
  <si>
    <t xml:space="preserve">  30312</t>
  </si>
  <si>
    <t xml:space="preserve">  津贴补贴</t>
  </si>
  <si>
    <t xml:space="preserve">  31002</t>
  </si>
  <si>
    <t xml:space="preserve">  22102</t>
  </si>
  <si>
    <t xml:space="preserve">  民政管理事务</t>
  </si>
  <si>
    <t xml:space="preserve">    事业单位离退休</t>
  </si>
  <si>
    <t>政府性基金</t>
  </si>
  <si>
    <t>单位：万元</t>
  </si>
  <si>
    <t xml:space="preserve">  福利费</t>
  </si>
  <si>
    <t xml:space="preserve">    99</t>
  </si>
  <si>
    <t xml:space="preserve">    50</t>
  </si>
  <si>
    <t>302</t>
  </si>
  <si>
    <t>工资福利支出</t>
  </si>
  <si>
    <t>晋中市军用饮食供应站2017年部门预算收入总表</t>
  </si>
  <si>
    <t>小计</t>
  </si>
  <si>
    <t xml:space="preserve">  20802</t>
  </si>
  <si>
    <t>四、其他各项收入</t>
  </si>
  <si>
    <t>2017年</t>
  </si>
  <si>
    <t xml:space="preserve">  30213</t>
  </si>
  <si>
    <t>备注</t>
  </si>
  <si>
    <t xml:space="preserve">  行政事业单位离退休</t>
  </si>
  <si>
    <t>文化体育与传媒支出</t>
  </si>
  <si>
    <t>项目支出</t>
  </si>
  <si>
    <t>国土海洋气象等支出</t>
  </si>
  <si>
    <t>支出</t>
  </si>
  <si>
    <t>二、政府性基金预算</t>
  </si>
  <si>
    <t>政府性基金预算</t>
  </si>
  <si>
    <t>其他收入</t>
  </si>
  <si>
    <t xml:space="preserve">  其他医疗卫生与计划生育支出</t>
  </si>
  <si>
    <t>一般公共预算</t>
  </si>
  <si>
    <t xml:space="preserve">  工会经费</t>
  </si>
  <si>
    <t xml:space="preserve">  30107</t>
  </si>
  <si>
    <t>晋中市军用饮食供应站2017年部门预算支出总表</t>
  </si>
  <si>
    <t>一、公共财政预算</t>
  </si>
  <si>
    <t>二、公务接待费</t>
  </si>
  <si>
    <t xml:space="preserve">  30208</t>
  </si>
  <si>
    <t xml:space="preserve">  30204</t>
  </si>
  <si>
    <t>2017年比2016年预算数增减%</t>
  </si>
  <si>
    <t xml:space="preserve">  30200</t>
  </si>
  <si>
    <t xml:space="preserve">    其他医疗救助支出</t>
  </si>
  <si>
    <t xml:space="preserve">    2101102</t>
  </si>
  <si>
    <t>**</t>
  </si>
  <si>
    <t>商品和服务支出</t>
  </si>
  <si>
    <t>2017年预算数</t>
  </si>
  <si>
    <t xml:space="preserve">  取暖费</t>
  </si>
  <si>
    <t>2016年预算数</t>
  </si>
  <si>
    <t>金融支出</t>
  </si>
  <si>
    <t>社会保障和就业支出</t>
  </si>
  <si>
    <t>合        计</t>
  </si>
  <si>
    <t xml:space="preserve">  99</t>
  </si>
  <si>
    <t xml:space="preserve">  13</t>
  </si>
  <si>
    <t xml:space="preserve">  办公设备购置</t>
  </si>
  <si>
    <t xml:space="preserve">    2210201</t>
  </si>
  <si>
    <t>粮油物资储备等支出</t>
  </si>
  <si>
    <t>教育支出</t>
  </si>
  <si>
    <t>单位名称</t>
  </si>
  <si>
    <t>301</t>
  </si>
  <si>
    <t xml:space="preserve">  住房公积金</t>
  </si>
  <si>
    <t xml:space="preserve">  20805</t>
  </si>
  <si>
    <t>项        目</t>
  </si>
  <si>
    <t xml:space="preserve">  30210</t>
  </si>
  <si>
    <t>经济科目名称</t>
  </si>
  <si>
    <t>住房保障支出</t>
  </si>
  <si>
    <t>晋中市军用饮食供应站2017年政府性基金预算支出预算表</t>
  </si>
  <si>
    <t xml:space="preserve">  基本工资</t>
  </si>
  <si>
    <t xml:space="preserve">  基本养老保险缴费</t>
  </si>
  <si>
    <t xml:space="preserve">    2080209</t>
  </si>
  <si>
    <t>金额</t>
  </si>
  <si>
    <t>晋中市军用饮食供应站2017年“三公”经费预算表</t>
  </si>
  <si>
    <t xml:space="preserve">  30108</t>
  </si>
  <si>
    <t xml:space="preserve">  30104</t>
  </si>
  <si>
    <t>2016年</t>
  </si>
  <si>
    <t xml:space="preserve">    部队供应</t>
  </si>
  <si>
    <t>交通运输支出</t>
  </si>
  <si>
    <t>债务付息支出</t>
  </si>
  <si>
    <t xml:space="preserve">  30207</t>
  </si>
  <si>
    <t xml:space="preserve">  邮电费</t>
  </si>
  <si>
    <t xml:space="preserve">  21013</t>
  </si>
  <si>
    <t>转移性支出</t>
  </si>
  <si>
    <t>预备费</t>
  </si>
  <si>
    <t xml:space="preserve">  30314</t>
  </si>
  <si>
    <t xml:space="preserve">  维修(护)费</t>
  </si>
  <si>
    <t xml:space="preserve">  差旅费</t>
  </si>
  <si>
    <t xml:space="preserve">    2210202</t>
  </si>
  <si>
    <t>201</t>
  </si>
  <si>
    <t>二、纳入预算管理的政府性基金收入</t>
  </si>
  <si>
    <t>晋中市军用饮食供应站</t>
  </si>
  <si>
    <t>社会保险基金支出</t>
  </si>
  <si>
    <t xml:space="preserve">  30229</t>
  </si>
  <si>
    <t>科目编码</t>
  </si>
  <si>
    <t>纳入财政专户管理的事业收入</t>
  </si>
  <si>
    <t xml:space="preserve">    住房公积金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</si>
</sst>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￥&quot;* _-#,##0;&quot;￥&quot;* \-#,##0;&quot;￥&quot;* _-&quot;-&quot;;@"/>
    <numFmt numFmtId="65" formatCode="&quot;￥&quot;* _-#,##0.00;&quot;￥&quot;* \-#,##0.00;&quot;￥&quot;* _-&quot;-&quot;??;@"/>
    <numFmt numFmtId="66" formatCode="00"/>
    <numFmt numFmtId="67" formatCode="#,##0.00_);[Red]\(#,##0.00\)"/>
    <numFmt numFmtId="68" formatCode="#,##0.0000"/>
    <numFmt numFmtId="69" formatCode=""/>
    <numFmt numFmtId="70" formatCode="0.00_ "/>
    <numFmt numFmtId="71" formatCode="* #,##0.0;* \-#,##0.0;* &quot;&quot;??;@"/>
    <numFmt numFmtId="72" formatCode="#,##0.0_ "/>
    <numFmt numFmtId="73" formatCode="0000"/>
  </numFmts>
  <fonts count="9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4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4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5" xfId="0" applyFont="1" applyFill="1" applyBorder="1" applyAlignment="1">
      <alignment vertical="center"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Fill="1" applyBorder="1" applyAlignment="1">
      <alignment horizontal="centerContinuous" vertical="center"/>
    </xf>
    <xf numFmtId="0" fontId="0" fillId="0" borderId="1" xfId="0" applyFill="1" applyBorder="1" applyAlignment="1">
      <alignment horizontal="centerContinuous" vertical="center"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centerContinuous" vertical="center"/>
      <protection/>
    </xf>
    <xf numFmtId="0" fontId="7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Continuous" vertical="center"/>
    </xf>
    <xf numFmtId="4" fontId="7" fillId="0" borderId="7" xfId="0" applyNumberFormat="1" applyFont="1" applyFill="1" applyBorder="1" applyAlignment="1" applyProtection="1">
      <alignment horizontal="right" vertical="center" wrapText="1"/>
      <protection/>
    </xf>
    <xf numFmtId="49" fontId="7" fillId="0" borderId="4" xfId="0" applyNumberFormat="1" applyFont="1" applyFill="1" applyBorder="1" applyAlignment="1" applyProtection="1">
      <alignment vertical="center"/>
      <protection/>
    </xf>
    <xf numFmtId="0" fontId="7" fillId="0" borderId="3" xfId="0" applyFont="1" applyFill="1" applyBorder="1" applyAlignment="1">
      <alignment/>
    </xf>
    <xf numFmtId="4" fontId="7" fillId="0" borderId="7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 applyProtection="1">
      <alignment horizontal="right" vertical="center"/>
      <protection/>
    </xf>
    <xf numFmtId="3" fontId="7" fillId="0" borderId="8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 wrapText="1"/>
      <protection/>
    </xf>
    <xf numFmtId="0" fontId="7" fillId="0" borderId="4" xfId="0" applyFont="1" applyFill="1" applyBorder="1" applyAlignment="1">
      <alignment vertical="center"/>
    </xf>
    <xf numFmtId="4" fontId="7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0" borderId="5" xfId="0" applyFont="1" applyFill="1" applyBorder="1" applyAlignment="1">
      <alignment horizontal="left" vertical="center"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7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71" fontId="0" fillId="0" borderId="4" xfId="0" applyNumberFormat="1" applyFont="1" applyFill="1" applyBorder="1" applyAlignment="1" applyProtection="1">
      <alignment horizontal="centerContinuous" vertical="center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7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71" fontId="0" fillId="0" borderId="1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0" fillId="0" borderId="9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0" fillId="0" borderId="7" xfId="0" applyFill="1" applyBorder="1" applyAlignment="1">
      <alignment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 applyProtection="1">
      <alignment vertical="center"/>
      <protection/>
    </xf>
    <xf numFmtId="49" fontId="7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ill="1" applyBorder="1" applyAlignment="1">
      <alignment horizontal="right" vertical="center"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10" fontId="7" fillId="0" borderId="1" xfId="0" applyNumberFormat="1" applyFont="1" applyFill="1" applyBorder="1" applyAlignment="1" applyProtection="1">
      <alignment horizontal="right" vertical="center"/>
      <protection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Continuous" vertical="center"/>
      <protection/>
    </xf>
    <xf numFmtId="0" fontId="7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0" fillId="0" borderId="0" xfId="0" applyFill="1" applyAlignment="1">
      <alignment/>
    </xf>
    <xf numFmtId="0" fontId="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Border="1" applyAlignment="1">
      <alignment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71" fontId="0" fillId="0" borderId="4" xfId="0" applyNumberFormat="1" applyFont="1" applyFill="1" applyBorder="1" applyAlignment="1" applyProtection="1">
      <alignment horizontal="center" vertical="center"/>
      <protection/>
    </xf>
    <xf numFmtId="71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71" fontId="0" fillId="0" borderId="1" xfId="0" applyNumberFormat="1" applyFont="1" applyFill="1" applyBorder="1" applyAlignment="1" applyProtection="1">
      <alignment horizontal="center" vertical="center" wrapText="1"/>
      <protection/>
    </xf>
    <xf numFmtId="49" fontId="7" fillId="0" borderId="4" xfId="0" applyNumberFormat="1" applyFont="1" applyFill="1" applyBorder="1" applyAlignment="1" applyProtection="1">
      <alignment horizontal="center" vertical="center"/>
      <protection/>
    </xf>
    <xf numFmtId="4" fontId="7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5" xfId="0" applyNumberFormat="1" applyFont="1" applyFill="1" applyBorder="1" applyAlignment="1" applyProtection="1">
      <alignment horizontal="right" vertical="center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10" fontId="0" fillId="0" borderId="5" xfId="0" applyNumberFormat="1" applyFont="1" applyFill="1" applyBorder="1" applyAlignment="1" applyProtection="1">
      <alignment horizontal="right" vertical="center" wrapText="1"/>
      <protection/>
    </xf>
    <xf numFmtId="10" fontId="0" fillId="0" borderId="1" xfId="0" applyNumberFormat="1" applyFont="1" applyFill="1" applyBorder="1" applyAlignment="1" applyProtection="1">
      <alignment horizontal="right" vertical="center" wrapText="1"/>
      <protection/>
    </xf>
    <xf numFmtId="10" fontId="0" fillId="0" borderId="4" xfId="0" applyNumberFormat="1" applyFont="1" applyFill="1" applyBorder="1" applyAlignment="1" applyProtection="1">
      <alignment horizontal="righ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9" fontId="0" fillId="0" borderId="3" xfId="0" applyNumberFormat="1" applyFont="1" applyFill="1" applyBorder="1" applyAlignment="1" applyProtection="1">
      <alignment horizontal="right" vertical="center" wrapText="1"/>
      <protection/>
    </xf>
    <xf numFmtId="4" fontId="7" fillId="0" borderId="9" xfId="0" applyNumberFormat="1" applyFont="1" applyFill="1" applyBorder="1" applyAlignment="1" applyProtection="1">
      <alignment horizontal="right" vertical="center"/>
      <protection/>
    </xf>
    <xf numFmtId="4" fontId="7" fillId="0" borderId="7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  <col min="31" max="256" width="9.16015625" style="0" customWidth="1"/>
  </cols>
  <sheetData>
    <row r="1" spans="1:30" ht="14.2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4"/>
    </row>
    <row r="2" spans="1:30" ht="22.5" customHeight="1">
      <c r="A2" s="102" t="s">
        <v>31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0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15"/>
      <c r="Y3" s="15"/>
      <c r="Z3" s="15"/>
      <c r="AA3" s="15"/>
      <c r="AB3" s="15"/>
      <c r="AC3" s="15"/>
      <c r="AD3" s="16" t="s">
        <v>99</v>
      </c>
    </row>
    <row r="4" spans="1:30" ht="31.5" customHeight="1">
      <c r="A4" s="7" t="s">
        <v>147</v>
      </c>
      <c r="B4" s="7" t="s">
        <v>38</v>
      </c>
      <c r="C4" s="18" t="s">
        <v>26</v>
      </c>
      <c r="D4" s="18" t="s">
        <v>72</v>
      </c>
      <c r="E4" s="18" t="s">
        <v>16</v>
      </c>
      <c r="F4" s="18" t="s">
        <v>81</v>
      </c>
      <c r="G4" s="18" t="s">
        <v>146</v>
      </c>
      <c r="H4" s="18" t="s">
        <v>53</v>
      </c>
      <c r="I4" s="18" t="s">
        <v>113</v>
      </c>
      <c r="J4" s="18" t="s">
        <v>139</v>
      </c>
      <c r="K4" s="18" t="s">
        <v>179</v>
      </c>
      <c r="L4" s="18" t="s">
        <v>22</v>
      </c>
      <c r="M4" s="18" t="s">
        <v>88</v>
      </c>
      <c r="N4" s="18" t="s">
        <v>82</v>
      </c>
      <c r="O4" s="18" t="s">
        <v>18</v>
      </c>
      <c r="P4" s="18" t="s">
        <v>165</v>
      </c>
      <c r="Q4" s="18" t="s">
        <v>17</v>
      </c>
      <c r="R4" s="18" t="s">
        <v>37</v>
      </c>
      <c r="S4" s="18" t="s">
        <v>138</v>
      </c>
      <c r="T4" s="18" t="s">
        <v>44</v>
      </c>
      <c r="U4" s="18" t="s">
        <v>115</v>
      </c>
      <c r="V4" s="18" t="s">
        <v>154</v>
      </c>
      <c r="W4" s="18" t="s">
        <v>145</v>
      </c>
      <c r="X4" s="19" t="s">
        <v>29</v>
      </c>
      <c r="Y4" s="19" t="s">
        <v>171</v>
      </c>
      <c r="Z4" s="19" t="s">
        <v>2</v>
      </c>
      <c r="AA4" s="66" t="s">
        <v>170</v>
      </c>
      <c r="AB4" s="19" t="s">
        <v>61</v>
      </c>
      <c r="AC4" s="68" t="s">
        <v>166</v>
      </c>
      <c r="AD4" s="19" t="s">
        <v>49</v>
      </c>
    </row>
    <row r="5" spans="1:30" ht="13.5" customHeight="1">
      <c r="A5" s="8" t="s">
        <v>133</v>
      </c>
      <c r="B5" s="8" t="s">
        <v>133</v>
      </c>
      <c r="C5" s="8" t="s">
        <v>133</v>
      </c>
      <c r="D5" s="8" t="s">
        <v>133</v>
      </c>
      <c r="E5" s="8" t="s">
        <v>133</v>
      </c>
      <c r="F5" s="8" t="s">
        <v>133</v>
      </c>
      <c r="G5" s="8" t="s">
        <v>133</v>
      </c>
      <c r="H5" s="8" t="s">
        <v>133</v>
      </c>
      <c r="I5" s="8" t="s">
        <v>133</v>
      </c>
      <c r="J5" s="8" t="s">
        <v>133</v>
      </c>
      <c r="K5" s="8" t="s">
        <v>133</v>
      </c>
      <c r="L5" s="8" t="s">
        <v>133</v>
      </c>
      <c r="M5" s="8" t="s">
        <v>133</v>
      </c>
      <c r="N5" s="8" t="s">
        <v>133</v>
      </c>
      <c r="O5" s="8" t="s">
        <v>133</v>
      </c>
      <c r="P5" s="8" t="s">
        <v>133</v>
      </c>
      <c r="Q5" s="8" t="s">
        <v>133</v>
      </c>
      <c r="R5" s="8" t="s">
        <v>133</v>
      </c>
      <c r="S5" s="8" t="s">
        <v>133</v>
      </c>
      <c r="T5" s="8" t="s">
        <v>133</v>
      </c>
      <c r="U5" s="8" t="s">
        <v>133</v>
      </c>
      <c r="V5" s="8" t="s">
        <v>133</v>
      </c>
      <c r="W5" s="8" t="s">
        <v>133</v>
      </c>
      <c r="X5" s="8" t="s">
        <v>133</v>
      </c>
      <c r="Y5" s="8" t="s">
        <v>133</v>
      </c>
      <c r="Z5" s="8" t="s">
        <v>133</v>
      </c>
      <c r="AA5" s="8" t="s">
        <v>133</v>
      </c>
      <c r="AB5" s="8" t="s">
        <v>133</v>
      </c>
      <c r="AC5" s="8" t="s">
        <v>133</v>
      </c>
      <c r="AD5" s="69" t="s">
        <v>133</v>
      </c>
    </row>
    <row r="6" spans="1:30" ht="18.75" customHeight="1">
      <c r="A6" s="120" t="s">
        <v>38</v>
      </c>
      <c r="B6" s="121">
        <v>416.35</v>
      </c>
      <c r="C6" s="119">
        <v>0</v>
      </c>
      <c r="D6" s="119">
        <v>0</v>
      </c>
      <c r="E6" s="119">
        <v>0</v>
      </c>
      <c r="F6" s="119">
        <v>0</v>
      </c>
      <c r="G6" s="119">
        <v>0</v>
      </c>
      <c r="H6" s="119">
        <v>0</v>
      </c>
      <c r="I6" s="119">
        <v>0</v>
      </c>
      <c r="J6" s="119">
        <v>371.79</v>
      </c>
      <c r="K6" s="119">
        <v>0</v>
      </c>
      <c r="L6" s="119">
        <v>11.92</v>
      </c>
      <c r="M6" s="119">
        <v>0</v>
      </c>
      <c r="N6" s="119">
        <v>0</v>
      </c>
      <c r="O6" s="119">
        <v>0</v>
      </c>
      <c r="P6" s="119">
        <v>0</v>
      </c>
      <c r="Q6" s="119">
        <v>0</v>
      </c>
      <c r="R6" s="119">
        <v>0</v>
      </c>
      <c r="S6" s="119">
        <v>0</v>
      </c>
      <c r="T6" s="119">
        <v>0</v>
      </c>
      <c r="U6" s="119">
        <v>0</v>
      </c>
      <c r="V6" s="119">
        <v>32.64</v>
      </c>
      <c r="W6" s="119">
        <v>0</v>
      </c>
      <c r="X6" s="119">
        <v>0</v>
      </c>
      <c r="Y6" s="119">
        <v>0</v>
      </c>
      <c r="Z6" s="119">
        <v>0</v>
      </c>
      <c r="AA6" s="119">
        <v>0</v>
      </c>
      <c r="AB6" s="119">
        <v>0</v>
      </c>
      <c r="AC6" s="119">
        <v>0</v>
      </c>
      <c r="AD6" s="119">
        <v>0</v>
      </c>
    </row>
    <row r="7" spans="1:30" ht="18.75" customHeight="1">
      <c r="A7" s="120" t="s">
        <v>178</v>
      </c>
      <c r="B7" s="121">
        <v>416.35</v>
      </c>
      <c r="C7" s="119">
        <v>0</v>
      </c>
      <c r="D7" s="119">
        <v>0</v>
      </c>
      <c r="E7" s="119">
        <v>0</v>
      </c>
      <c r="F7" s="119">
        <v>0</v>
      </c>
      <c r="G7" s="119">
        <v>0</v>
      </c>
      <c r="H7" s="119">
        <v>0</v>
      </c>
      <c r="I7" s="119">
        <v>0</v>
      </c>
      <c r="J7" s="119">
        <v>371.79</v>
      </c>
      <c r="K7" s="119">
        <v>0</v>
      </c>
      <c r="L7" s="119">
        <v>11.92</v>
      </c>
      <c r="M7" s="119">
        <v>0</v>
      </c>
      <c r="N7" s="119">
        <v>0</v>
      </c>
      <c r="O7" s="119">
        <v>0</v>
      </c>
      <c r="P7" s="119">
        <v>0</v>
      </c>
      <c r="Q7" s="119">
        <v>0</v>
      </c>
      <c r="R7" s="119">
        <v>0</v>
      </c>
      <c r="S7" s="119">
        <v>0</v>
      </c>
      <c r="T7" s="119">
        <v>0</v>
      </c>
      <c r="U7" s="119">
        <v>0</v>
      </c>
      <c r="V7" s="119">
        <v>32.64</v>
      </c>
      <c r="W7" s="119">
        <v>0</v>
      </c>
      <c r="X7" s="119">
        <v>0</v>
      </c>
      <c r="Y7" s="119">
        <v>0</v>
      </c>
      <c r="Z7" s="119">
        <v>0</v>
      </c>
      <c r="AA7" s="119">
        <v>0</v>
      </c>
      <c r="AB7" s="119">
        <v>0</v>
      </c>
      <c r="AC7" s="119">
        <v>0</v>
      </c>
      <c r="AD7" s="119">
        <v>0</v>
      </c>
    </row>
    <row r="8" spans="1:30" ht="9.75" customHeight="1">
      <c r="A8" s="103"/>
      <c r="B8" s="67"/>
      <c r="C8" s="67"/>
      <c r="D8" s="67"/>
      <c r="E8" s="67"/>
      <c r="F8" s="67"/>
      <c r="G8" s="67"/>
      <c r="H8" s="67"/>
      <c r="I8" s="67"/>
      <c r="J8" s="4"/>
      <c r="K8" s="67"/>
      <c r="L8" s="67"/>
      <c r="M8" s="67"/>
      <c r="N8" s="67"/>
      <c r="O8" s="67"/>
      <c r="P8" s="67"/>
      <c r="Q8" s="67"/>
      <c r="R8" s="4"/>
      <c r="S8" s="67"/>
      <c r="T8" s="67"/>
      <c r="U8" s="67"/>
      <c r="V8" s="67"/>
      <c r="W8" s="4"/>
      <c r="X8" s="67"/>
      <c r="Y8" s="4"/>
      <c r="Z8" s="67"/>
      <c r="AA8" s="67"/>
      <c r="AB8" s="67"/>
      <c r="AC8" s="67"/>
      <c r="AD8" s="67"/>
    </row>
    <row r="9" spans="1:30" ht="9.75" customHeight="1">
      <c r="A9" s="4"/>
      <c r="B9" s="103"/>
      <c r="C9" s="67"/>
      <c r="D9" s="67"/>
      <c r="E9" s="67"/>
      <c r="F9" s="67"/>
      <c r="G9" s="67"/>
      <c r="H9" s="67"/>
      <c r="I9" s="67"/>
      <c r="J9" s="4"/>
      <c r="K9" s="67"/>
      <c r="L9" s="67"/>
      <c r="M9" s="67"/>
      <c r="N9" s="67"/>
      <c r="O9" s="67"/>
      <c r="P9" s="67"/>
      <c r="Q9" s="67"/>
      <c r="R9" s="4"/>
      <c r="S9" s="67"/>
      <c r="T9" s="67"/>
      <c r="U9" s="67"/>
      <c r="V9" s="67"/>
      <c r="W9" s="4"/>
      <c r="X9" s="67"/>
      <c r="Y9" s="4"/>
      <c r="Z9" s="67"/>
      <c r="AA9" s="67"/>
      <c r="AB9" s="67"/>
      <c r="AC9" s="67"/>
      <c r="AD9" s="67"/>
    </row>
    <row r="10" spans="1:30" ht="9.75" customHeight="1">
      <c r="A10" s="4"/>
      <c r="B10" s="4"/>
      <c r="C10" s="103"/>
      <c r="D10" s="4"/>
      <c r="E10" s="4"/>
      <c r="F10" s="4"/>
      <c r="G10" s="4"/>
      <c r="H10" s="4"/>
      <c r="I10" s="4"/>
      <c r="J10" s="4"/>
      <c r="K10" s="4"/>
      <c r="L10" s="4"/>
      <c r="M10" s="4"/>
      <c r="N10" s="67"/>
      <c r="O10" s="67"/>
      <c r="P10" s="4"/>
      <c r="Q10" s="4"/>
      <c r="R10" s="4"/>
      <c r="S10" s="4"/>
      <c r="T10" s="4"/>
      <c r="U10" s="4"/>
      <c r="V10" s="67"/>
      <c r="W10" s="4"/>
      <c r="X10" s="67"/>
      <c r="Y10" s="4"/>
      <c r="Z10" s="4"/>
      <c r="AA10" s="67"/>
      <c r="AB10" s="67"/>
      <c r="AC10" s="67"/>
      <c r="AD10" s="67"/>
    </row>
    <row r="11" spans="1:30" ht="9.75" customHeight="1">
      <c r="A11" s="4"/>
      <c r="B11" s="4"/>
      <c r="C11" s="67"/>
      <c r="D11" s="4"/>
      <c r="E11" s="4"/>
      <c r="F11" s="4"/>
      <c r="G11" s="4"/>
      <c r="H11" s="4"/>
      <c r="I11" s="4"/>
      <c r="J11" s="4"/>
      <c r="K11" s="4"/>
      <c r="L11" s="4"/>
      <c r="M11" s="4"/>
      <c r="N11" s="67"/>
      <c r="O11" s="67"/>
      <c r="P11" s="4"/>
      <c r="Q11" s="4"/>
      <c r="R11" s="4"/>
      <c r="S11" s="4"/>
      <c r="T11" s="4"/>
      <c r="U11" s="4"/>
      <c r="V11" s="67"/>
      <c r="W11" s="4"/>
      <c r="X11" s="67"/>
      <c r="Y11" s="4"/>
      <c r="Z11" s="4"/>
      <c r="AA11" s="67"/>
      <c r="AB11" s="67"/>
      <c r="AC11" s="67"/>
      <c r="AD11" s="67"/>
    </row>
    <row r="12" spans="1:30" ht="9.75" customHeight="1">
      <c r="A12" s="4"/>
      <c r="B12" s="4"/>
      <c r="C12" s="67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67"/>
      <c r="P12" s="4"/>
      <c r="Q12" s="4"/>
      <c r="R12" s="4"/>
      <c r="S12" s="4"/>
      <c r="T12" s="4"/>
      <c r="U12" s="4"/>
      <c r="V12" s="67"/>
      <c r="W12" s="67"/>
      <c r="X12" s="67"/>
      <c r="Y12" s="4"/>
      <c r="Z12" s="4"/>
      <c r="AA12" s="4"/>
      <c r="AB12" s="67"/>
      <c r="AC12" s="67"/>
      <c r="AD12" s="4"/>
    </row>
    <row r="13" spans="1:30" ht="9.75" customHeight="1">
      <c r="A13" s="4"/>
      <c r="B13" s="4"/>
      <c r="C13" s="67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67"/>
      <c r="P13" s="4"/>
      <c r="Q13" s="4"/>
      <c r="R13" s="4"/>
      <c r="S13" s="4"/>
      <c r="T13" s="4"/>
      <c r="U13" s="4"/>
      <c r="V13" s="67"/>
      <c r="W13" s="67"/>
      <c r="X13" s="67"/>
      <c r="Y13" s="4"/>
      <c r="Z13" s="4"/>
      <c r="AA13" s="4"/>
      <c r="AB13" s="67"/>
      <c r="AC13" s="67"/>
      <c r="AD13" s="4"/>
    </row>
    <row r="14" spans="3:30" ht="9.75" customHeight="1">
      <c r="C14" s="67"/>
      <c r="O14" s="67"/>
      <c r="V14" s="67"/>
      <c r="W14" s="67"/>
      <c r="X14" s="67"/>
      <c r="Y14" s="4"/>
      <c r="Z14" s="4"/>
      <c r="AA14" s="67"/>
      <c r="AB14" s="67"/>
      <c r="AC14" s="67"/>
      <c r="AD14" s="4"/>
    </row>
    <row r="15" spans="3:29" ht="9.75" customHeight="1">
      <c r="C15" s="67"/>
      <c r="O15" s="67"/>
      <c r="W15" s="67"/>
      <c r="X15" s="67"/>
      <c r="Y15" s="4"/>
      <c r="Z15" s="4"/>
      <c r="AA15" s="67"/>
      <c r="AB15" s="67"/>
      <c r="AC15" s="67"/>
    </row>
    <row r="16" spans="14:29" ht="9.75" customHeight="1">
      <c r="N16" s="67"/>
      <c r="O16" s="67"/>
      <c r="W16" s="67"/>
      <c r="X16" s="67"/>
      <c r="Y16" s="4"/>
      <c r="Z16" s="4"/>
      <c r="AA16" s="67"/>
      <c r="AB16" s="67"/>
      <c r="AC16" s="67"/>
    </row>
    <row r="17" spans="14:29" ht="12.75" customHeight="1">
      <c r="N17" s="67"/>
      <c r="V17" s="67"/>
      <c r="W17" s="67"/>
      <c r="AA17" s="67"/>
      <c r="AB17" s="67"/>
      <c r="AC17" s="67"/>
    </row>
    <row r="18" spans="23:29" ht="12.75" customHeight="1">
      <c r="W18" s="67"/>
      <c r="AA18" s="67"/>
      <c r="AC18" s="67"/>
    </row>
    <row r="19" ht="12.75" customHeight="1">
      <c r="V19" s="67"/>
    </row>
    <row r="20" spans="24:29" ht="9.75" customHeight="1">
      <c r="X20" s="4"/>
      <c r="Y20" s="4"/>
      <c r="Z20" s="4"/>
      <c r="AA20" s="4"/>
      <c r="AB20" s="4"/>
      <c r="AC20" s="4"/>
    </row>
    <row r="21" spans="24:29" ht="9.75" customHeight="1">
      <c r="X21" s="4"/>
      <c r="Y21" s="4"/>
      <c r="Z21" s="4"/>
      <c r="AA21" s="4"/>
      <c r="AB21" s="4"/>
      <c r="AC21" s="4"/>
    </row>
  </sheetData>
  <sheetProtection/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defaultGridColor="0" colorId="0" workbookViewId="0" topLeftCell="A22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2"/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22.5" customHeight="1">
      <c r="A2" s="123" t="s">
        <v>60</v>
      </c>
      <c r="B2" s="23"/>
      <c r="C2" s="23"/>
      <c r="D2" s="23"/>
      <c r="E2" s="23"/>
      <c r="F2" s="101"/>
      <c r="G2" s="101"/>
      <c r="H2" s="101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ht="20.25" customHeight="1">
      <c r="A3" s="100"/>
      <c r="B3" s="2"/>
      <c r="C3" s="2"/>
      <c r="D3" s="2"/>
      <c r="G3" s="4"/>
      <c r="H3" s="6" t="s">
        <v>99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ht="19.5" customHeight="1">
      <c r="A4" s="99" t="s">
        <v>1</v>
      </c>
      <c r="B4" s="98"/>
      <c r="C4" s="28"/>
      <c r="D4" s="28"/>
      <c r="E4" s="31" t="s">
        <v>116</v>
      </c>
      <c r="F4" s="29"/>
      <c r="G4" s="30"/>
      <c r="H4" s="30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ht="19.5" customHeight="1">
      <c r="A5" s="32" t="s">
        <v>67</v>
      </c>
      <c r="B5" s="97" t="s">
        <v>91</v>
      </c>
      <c r="C5" s="96"/>
      <c r="D5" s="33"/>
      <c r="E5" s="32" t="s">
        <v>67</v>
      </c>
      <c r="F5" s="35" t="s">
        <v>91</v>
      </c>
      <c r="G5" s="30"/>
      <c r="H5" s="3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ht="19.5" customHeight="1">
      <c r="A6" s="32"/>
      <c r="B6" s="69" t="s">
        <v>163</v>
      </c>
      <c r="C6" s="95" t="s">
        <v>109</v>
      </c>
      <c r="D6" s="34" t="s">
        <v>27</v>
      </c>
      <c r="E6" s="32"/>
      <c r="F6" s="69" t="s">
        <v>163</v>
      </c>
      <c r="G6" s="81" t="s">
        <v>109</v>
      </c>
      <c r="H6" s="18" t="s">
        <v>27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ht="19.5" customHeight="1">
      <c r="A7" s="89" t="s">
        <v>125</v>
      </c>
      <c r="B7" s="122">
        <v>417.18</v>
      </c>
      <c r="C7" s="122">
        <v>416.35</v>
      </c>
      <c r="D7" s="92">
        <f>IF(B7&gt;0,(C7-B7)/B7,0)</f>
        <v>-0.0019895488757849947</v>
      </c>
      <c r="E7" s="85" t="s">
        <v>26</v>
      </c>
      <c r="F7" s="119">
        <v>0.1</v>
      </c>
      <c r="G7" s="119">
        <v>0</v>
      </c>
      <c r="H7" s="92">
        <f>IF(F7&gt;0,(G7-F7)/F7,0)</f>
        <v>-1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ht="19.5" customHeight="1">
      <c r="A8" s="90" t="s">
        <v>177</v>
      </c>
      <c r="B8" s="122">
        <v>0</v>
      </c>
      <c r="C8" s="122">
        <v>0</v>
      </c>
      <c r="D8" s="94">
        <f>IF(B8&gt;0,(C8-B8)/B8,0)</f>
        <v>0</v>
      </c>
      <c r="E8" s="86" t="s">
        <v>72</v>
      </c>
      <c r="F8" s="119">
        <v>0</v>
      </c>
      <c r="G8" s="119">
        <v>0</v>
      </c>
      <c r="H8" s="92">
        <f>IF(F8&gt;0,(G8-F8)/F8,0)</f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ht="19.5" customHeight="1">
      <c r="A9" s="90" t="s">
        <v>71</v>
      </c>
      <c r="B9" s="122">
        <v>0</v>
      </c>
      <c r="C9" s="122">
        <v>0</v>
      </c>
      <c r="D9" s="92">
        <f>IF(B9&gt;0,(C9-B9)/B9,0)</f>
        <v>0</v>
      </c>
      <c r="E9" s="86" t="s">
        <v>16</v>
      </c>
      <c r="F9" s="119">
        <v>0</v>
      </c>
      <c r="G9" s="119">
        <v>0</v>
      </c>
      <c r="H9" s="92">
        <f>IF(F9&gt;0,(G9-F9)/F9,0)</f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ht="19.5" customHeight="1">
      <c r="A10" s="89" t="s">
        <v>108</v>
      </c>
      <c r="B10" s="122">
        <v>0</v>
      </c>
      <c r="C10" s="122">
        <v>0</v>
      </c>
      <c r="D10" s="92">
        <f>IF(B10&gt;0,(C10-B10)/B10,0)</f>
        <v>0</v>
      </c>
      <c r="E10" s="86" t="s">
        <v>81</v>
      </c>
      <c r="F10" s="119">
        <v>0</v>
      </c>
      <c r="G10" s="119">
        <v>0</v>
      </c>
      <c r="H10" s="92">
        <f>IF(F10&gt;0,(G10-F10)/F10,0)</f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19.5" customHeight="1">
      <c r="A11" s="22"/>
      <c r="B11" s="46"/>
      <c r="C11" s="82"/>
      <c r="D11" s="80"/>
      <c r="E11" s="86" t="s">
        <v>146</v>
      </c>
      <c r="F11" s="119">
        <v>0</v>
      </c>
      <c r="G11" s="119">
        <v>0</v>
      </c>
      <c r="H11" s="92">
        <f>IF(F11&gt;0,(G11-F11)/F11,0)</f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19.5" customHeight="1">
      <c r="A12" s="22"/>
      <c r="B12" s="21"/>
      <c r="C12" s="25"/>
      <c r="D12" s="80"/>
      <c r="E12" s="86" t="s">
        <v>53</v>
      </c>
      <c r="F12" s="119">
        <v>0</v>
      </c>
      <c r="G12" s="119">
        <v>0</v>
      </c>
      <c r="H12" s="92">
        <f>IF(F12&gt;0,(G12-F12)/F12,0)</f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19.5" customHeight="1">
      <c r="A13" s="22"/>
      <c r="B13" s="21"/>
      <c r="C13" s="25"/>
      <c r="D13" s="24"/>
      <c r="E13" s="86" t="s">
        <v>113</v>
      </c>
      <c r="F13" s="119">
        <v>0</v>
      </c>
      <c r="G13" s="119">
        <v>0</v>
      </c>
      <c r="H13" s="92">
        <f>IF(F13&gt;0,(G13-F13)/F13,0)</f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19.5" customHeight="1">
      <c r="A14" s="20"/>
      <c r="B14" s="21"/>
      <c r="C14" s="25"/>
      <c r="D14" s="24"/>
      <c r="E14" s="86" t="s">
        <v>139</v>
      </c>
      <c r="F14" s="119">
        <v>372.55</v>
      </c>
      <c r="G14" s="119">
        <v>371.79</v>
      </c>
      <c r="H14" s="92">
        <f>IF(F14&gt;0,(G14-F14)/F14,0)</f>
        <v>-0.0020399946315930503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19.5" customHeight="1">
      <c r="A15" s="20"/>
      <c r="B15" s="21"/>
      <c r="C15" s="25"/>
      <c r="D15" s="24"/>
      <c r="E15" s="86" t="s">
        <v>179</v>
      </c>
      <c r="F15" s="119">
        <v>0</v>
      </c>
      <c r="G15" s="119">
        <v>0</v>
      </c>
      <c r="H15" s="92">
        <f>IF(F15&gt;0,(G15-F15)/F15,0)</f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19.5" customHeight="1">
      <c r="A16" s="37"/>
      <c r="B16" s="21"/>
      <c r="C16" s="25"/>
      <c r="D16" s="26"/>
      <c r="E16" s="86" t="s">
        <v>22</v>
      </c>
      <c r="F16" s="119">
        <v>12.11</v>
      </c>
      <c r="G16" s="119">
        <v>11.92</v>
      </c>
      <c r="H16" s="92">
        <f>IF(F16&gt;0,(G16-F16)/F16,0)</f>
        <v>-0.015689512799339347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19.5" customHeight="1">
      <c r="A17" s="20"/>
      <c r="B17" s="21"/>
      <c r="C17" s="38"/>
      <c r="D17" s="39"/>
      <c r="E17" s="87" t="s">
        <v>88</v>
      </c>
      <c r="F17" s="119">
        <v>0</v>
      </c>
      <c r="G17" s="119">
        <v>0</v>
      </c>
      <c r="H17" s="92">
        <f>IF(F17&gt;0,(G17-F17)/F17,0)</f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19.5" customHeight="1">
      <c r="A18" s="20"/>
      <c r="B18" s="21"/>
      <c r="C18" s="40"/>
      <c r="D18" s="41"/>
      <c r="E18" s="88" t="s">
        <v>82</v>
      </c>
      <c r="F18" s="119">
        <v>0</v>
      </c>
      <c r="G18" s="119">
        <v>0</v>
      </c>
      <c r="H18" s="92">
        <f>IF(F18&gt;0,(G18-F18)/F18,0)</f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ht="19.5" customHeight="1">
      <c r="A19" s="20"/>
      <c r="B19" s="21"/>
      <c r="C19" s="42"/>
      <c r="D19" s="26"/>
      <c r="E19" s="85" t="s">
        <v>18</v>
      </c>
      <c r="F19" s="119">
        <v>0</v>
      </c>
      <c r="G19" s="119">
        <v>0</v>
      </c>
      <c r="H19" s="92">
        <f>IF(F19&gt;0,(G19-F19)/F19,0)</f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ht="19.5" customHeight="1">
      <c r="A20" s="20"/>
      <c r="B20" s="21"/>
      <c r="C20" s="43"/>
      <c r="D20" s="26"/>
      <c r="E20" s="86" t="s">
        <v>165</v>
      </c>
      <c r="F20" s="119">
        <v>0</v>
      </c>
      <c r="G20" s="119">
        <v>0</v>
      </c>
      <c r="H20" s="92">
        <f>IF(F20&gt;0,(G20-F20)/F20,0)</f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9.5" customHeight="1">
      <c r="A21" s="20"/>
      <c r="B21" s="44"/>
      <c r="C21" s="25"/>
      <c r="D21" s="41"/>
      <c r="E21" s="87" t="s">
        <v>17</v>
      </c>
      <c r="F21" s="119">
        <v>0</v>
      </c>
      <c r="G21" s="119">
        <v>0</v>
      </c>
      <c r="H21" s="92">
        <f>IF(F21&gt;0,(G21-F21)/F21,0)</f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19.5" customHeight="1">
      <c r="A22" s="45"/>
      <c r="B22" s="46"/>
      <c r="C22" s="25"/>
      <c r="D22" s="84"/>
      <c r="E22" s="86" t="s">
        <v>37</v>
      </c>
      <c r="F22" s="119">
        <v>0</v>
      </c>
      <c r="G22" s="119">
        <v>0</v>
      </c>
      <c r="H22" s="92">
        <f>IF(F22&gt;0,(G22-F22)/F22,0)</f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ht="19.5" customHeight="1">
      <c r="A23" s="45"/>
      <c r="B23" s="21"/>
      <c r="C23" s="47"/>
      <c r="D23" s="41"/>
      <c r="E23" s="86" t="s">
        <v>138</v>
      </c>
      <c r="F23" s="119">
        <v>0</v>
      </c>
      <c r="G23" s="119">
        <v>0</v>
      </c>
      <c r="H23" s="92">
        <f>IF(F23&gt;0,(G23-F23)/F23,0)</f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pans="1:255" ht="19.5" customHeight="1">
      <c r="A24" s="45"/>
      <c r="B24" s="21"/>
      <c r="C24" s="47"/>
      <c r="D24" s="51"/>
      <c r="E24" s="86" t="s">
        <v>44</v>
      </c>
      <c r="F24" s="119">
        <v>0</v>
      </c>
      <c r="G24" s="119">
        <v>0</v>
      </c>
      <c r="H24" s="92">
        <f>IF(F24&gt;0,(G24-F24)/F24,0)</f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19.5" customHeight="1">
      <c r="A25" s="45"/>
      <c r="B25" s="21"/>
      <c r="C25" s="47"/>
      <c r="D25" s="51"/>
      <c r="E25" s="86" t="s">
        <v>115</v>
      </c>
      <c r="F25" s="119">
        <v>0</v>
      </c>
      <c r="G25" s="119">
        <v>0</v>
      </c>
      <c r="H25" s="92">
        <f>IF(F25&gt;0,(G25-F25)/F25,0)</f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19.5" customHeight="1">
      <c r="A26" s="45"/>
      <c r="B26" s="21"/>
      <c r="C26" s="47"/>
      <c r="D26" s="51"/>
      <c r="E26" s="86" t="s">
        <v>154</v>
      </c>
      <c r="F26" s="119">
        <v>32.42</v>
      </c>
      <c r="G26" s="119">
        <v>32.64</v>
      </c>
      <c r="H26" s="92">
        <f>IF(F26&gt;0,(G26-F26)/F26,0)</f>
        <v>0.006785934608266467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19.5" customHeight="1">
      <c r="A27" s="45"/>
      <c r="B27" s="21"/>
      <c r="C27" s="47"/>
      <c r="D27" s="51"/>
      <c r="E27" s="86" t="s">
        <v>43</v>
      </c>
      <c r="F27" s="119">
        <v>0</v>
      </c>
      <c r="G27" s="119">
        <v>0</v>
      </c>
      <c r="H27" s="92">
        <f>IF(F27&gt;0,(G27-F27)/F27,0)</f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19.5" customHeight="1">
      <c r="A28" s="45"/>
      <c r="B28" s="21"/>
      <c r="C28" s="47"/>
      <c r="D28" s="51"/>
      <c r="E28" s="86" t="s">
        <v>29</v>
      </c>
      <c r="F28" s="119">
        <v>0</v>
      </c>
      <c r="G28" s="119">
        <v>0</v>
      </c>
      <c r="H28" s="92">
        <f>IF(F28&gt;0,(G28-F28)/F28,0)</f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ht="19.5" customHeight="1">
      <c r="A29" s="45"/>
      <c r="B29" s="21"/>
      <c r="C29" s="47"/>
      <c r="D29" s="51"/>
      <c r="E29" s="86" t="s">
        <v>171</v>
      </c>
      <c r="F29" s="119">
        <v>0</v>
      </c>
      <c r="G29" s="119">
        <v>0</v>
      </c>
      <c r="H29" s="92">
        <f>IF(F29&gt;0,(G29-F29)/F29,0)</f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ht="19.5" customHeight="1">
      <c r="A30" s="45"/>
      <c r="B30" s="21"/>
      <c r="C30" s="47"/>
      <c r="D30" s="51"/>
      <c r="E30" s="86" t="s">
        <v>2</v>
      </c>
      <c r="F30" s="119">
        <v>0</v>
      </c>
      <c r="G30" s="119">
        <v>0</v>
      </c>
      <c r="H30" s="92">
        <f>IF(F30&gt;0,(G30-F30)/F30,0)</f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19.5" customHeight="1">
      <c r="A31" s="20"/>
      <c r="B31" s="44"/>
      <c r="C31" s="48"/>
      <c r="D31" s="24"/>
      <c r="E31" s="86" t="s">
        <v>170</v>
      </c>
      <c r="F31" s="119">
        <v>0</v>
      </c>
      <c r="G31" s="119">
        <v>0</v>
      </c>
      <c r="H31" s="92">
        <f>IF(F31&gt;0,(G31-F31)/F31,0)</f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19.5" customHeight="1">
      <c r="A32" s="20"/>
      <c r="B32" s="36"/>
      <c r="C32" s="48"/>
      <c r="D32" s="52"/>
      <c r="E32" s="86" t="s">
        <v>61</v>
      </c>
      <c r="F32" s="119">
        <v>0</v>
      </c>
      <c r="G32" s="119">
        <v>0</v>
      </c>
      <c r="H32" s="92">
        <f>IF(F32&gt;0,(G32-F32)/F32,0)</f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9.5" customHeight="1">
      <c r="A33" s="20"/>
      <c r="B33" s="36"/>
      <c r="C33" s="48"/>
      <c r="D33" s="52"/>
      <c r="E33" s="86" t="s">
        <v>166</v>
      </c>
      <c r="F33" s="119">
        <v>0</v>
      </c>
      <c r="G33" s="119">
        <v>0</v>
      </c>
      <c r="H33" s="92">
        <f>IF(F33&gt;0,(G33-F33)/F33,0)</f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19.5" customHeight="1">
      <c r="A34" s="20"/>
      <c r="B34" s="36"/>
      <c r="C34" s="48"/>
      <c r="D34" s="52"/>
      <c r="E34" s="85" t="s">
        <v>49</v>
      </c>
      <c r="F34" s="119">
        <v>0</v>
      </c>
      <c r="G34" s="119">
        <v>0</v>
      </c>
      <c r="H34" s="92">
        <f>IF(F34&gt;0,(G34-F34)/F34,0)</f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9.5" customHeight="1">
      <c r="A35" s="20"/>
      <c r="B35" s="36"/>
      <c r="C35" s="48"/>
      <c r="D35" s="52"/>
      <c r="E35" s="50"/>
      <c r="F35" s="83"/>
      <c r="G35" s="83"/>
      <c r="H35" s="27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9.5" customHeight="1">
      <c r="A36" s="49" t="s">
        <v>36</v>
      </c>
      <c r="B36" s="36">
        <f>SUM(B7:B10)</f>
        <v>417.18</v>
      </c>
      <c r="C36" s="36">
        <f>SUM(C7:C10)</f>
        <v>416.35</v>
      </c>
      <c r="D36" s="93">
        <f>IF(B36&gt;0,(C36-B36)/B36,0)</f>
        <v>-0.0019895488757849947</v>
      </c>
      <c r="E36" s="50" t="s">
        <v>30</v>
      </c>
      <c r="F36" s="91">
        <f>SUM(F7:F34)</f>
        <v>417.18000000000006</v>
      </c>
      <c r="G36" s="91">
        <f>SUM(G7:G34)</f>
        <v>416.35</v>
      </c>
      <c r="H36" s="93">
        <f>IF(F36&gt;0,(G36-F36)/F36,0)</f>
        <v>-0.0019895488757851305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2.75" customHeight="1">
      <c r="A37" s="5"/>
      <c r="B37" s="5"/>
      <c r="C37" s="5"/>
      <c r="D37" s="5"/>
      <c r="E37" s="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</sheetData>
  <sheetProtection/>
  <mergeCells count="2">
    <mergeCell ref="A5:A6"/>
    <mergeCell ref="E5:E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6" width="9.16015625" style="0" customWidth="1"/>
  </cols>
  <sheetData>
    <row r="1" spans="1:253" ht="18.75" customHeight="1">
      <c r="A1" s="2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ht="22.5" customHeight="1">
      <c r="A2" s="123" t="s">
        <v>65</v>
      </c>
      <c r="B2" s="23"/>
      <c r="C2" s="23"/>
      <c r="D2" s="101"/>
      <c r="E2" s="101"/>
      <c r="F2" s="101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20.25" customHeight="1">
      <c r="A3" s="5"/>
      <c r="B3" s="2"/>
      <c r="E3" s="4"/>
      <c r="F3" s="6" t="s">
        <v>99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9.5" customHeight="1">
      <c r="A4" s="31" t="s">
        <v>1</v>
      </c>
      <c r="B4" s="31"/>
      <c r="C4" s="31" t="s">
        <v>116</v>
      </c>
      <c r="D4" s="29"/>
      <c r="E4" s="29"/>
      <c r="F4" s="29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9.5" customHeight="1">
      <c r="A5" s="104" t="s">
        <v>67</v>
      </c>
      <c r="B5" s="105" t="s">
        <v>159</v>
      </c>
      <c r="C5" s="106" t="s">
        <v>67</v>
      </c>
      <c r="D5" s="35" t="s">
        <v>159</v>
      </c>
      <c r="E5" s="29"/>
      <c r="F5" s="29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ht="19.5" customHeight="1">
      <c r="A6" s="104"/>
      <c r="B6" s="107"/>
      <c r="C6" s="106"/>
      <c r="D6" s="69" t="s">
        <v>106</v>
      </c>
      <c r="E6" s="81" t="s">
        <v>121</v>
      </c>
      <c r="F6" s="108" t="s">
        <v>118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ht="19.5" customHeight="1">
      <c r="A7" s="37" t="s">
        <v>7</v>
      </c>
      <c r="B7" s="124">
        <v>416.35</v>
      </c>
      <c r="C7" s="109" t="s">
        <v>26</v>
      </c>
      <c r="D7" s="110">
        <f>E7+F7</f>
        <v>0</v>
      </c>
      <c r="E7" s="119">
        <v>0</v>
      </c>
      <c r="F7" s="122">
        <v>0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ht="19.5" customHeight="1">
      <c r="A8" s="20" t="s">
        <v>117</v>
      </c>
      <c r="B8" s="122">
        <v>0</v>
      </c>
      <c r="C8" s="109" t="s">
        <v>72</v>
      </c>
      <c r="D8" s="110">
        <f>E8+F8</f>
        <v>0</v>
      </c>
      <c r="E8" s="119">
        <v>0</v>
      </c>
      <c r="F8" s="122">
        <v>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ht="19.5" customHeight="1">
      <c r="A9" s="111"/>
      <c r="B9" s="83"/>
      <c r="C9" s="50" t="s">
        <v>16</v>
      </c>
      <c r="D9" s="110">
        <f>E9+F9</f>
        <v>0</v>
      </c>
      <c r="E9" s="119">
        <v>0</v>
      </c>
      <c r="F9" s="122">
        <v>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ht="19.5" customHeight="1">
      <c r="A10" s="111"/>
      <c r="B10" s="27"/>
      <c r="C10" s="50" t="s">
        <v>81</v>
      </c>
      <c r="D10" s="110">
        <f>E10+F10</f>
        <v>0</v>
      </c>
      <c r="E10" s="119">
        <v>0</v>
      </c>
      <c r="F10" s="122">
        <v>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ht="19.5" customHeight="1">
      <c r="A11" s="22"/>
      <c r="B11" s="46"/>
      <c r="C11" s="50" t="s">
        <v>146</v>
      </c>
      <c r="D11" s="110">
        <f>E11+F11</f>
        <v>0</v>
      </c>
      <c r="E11" s="119">
        <v>0</v>
      </c>
      <c r="F11" s="122">
        <v>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ht="19.5" customHeight="1">
      <c r="A12" s="22"/>
      <c r="B12" s="21"/>
      <c r="C12" s="50" t="s">
        <v>53</v>
      </c>
      <c r="D12" s="110">
        <f>E12+F12</f>
        <v>0</v>
      </c>
      <c r="E12" s="119">
        <v>0</v>
      </c>
      <c r="F12" s="122">
        <v>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ht="19.5" customHeight="1">
      <c r="A13" s="22"/>
      <c r="B13" s="21"/>
      <c r="C13" s="50" t="s">
        <v>113</v>
      </c>
      <c r="D13" s="110">
        <f>E13+F13</f>
        <v>0</v>
      </c>
      <c r="E13" s="119">
        <v>0</v>
      </c>
      <c r="F13" s="122"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ht="19.5" customHeight="1">
      <c r="A14" s="20"/>
      <c r="B14" s="21"/>
      <c r="C14" s="50" t="s">
        <v>139</v>
      </c>
      <c r="D14" s="110">
        <f>E14+F14</f>
        <v>371.79</v>
      </c>
      <c r="E14" s="119">
        <v>371.79</v>
      </c>
      <c r="F14" s="122">
        <v>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ht="19.5" customHeight="1">
      <c r="A15" s="20"/>
      <c r="B15" s="21"/>
      <c r="C15" s="50" t="s">
        <v>179</v>
      </c>
      <c r="D15" s="110">
        <f>E15+F15</f>
        <v>0</v>
      </c>
      <c r="E15" s="119">
        <v>0</v>
      </c>
      <c r="F15" s="122">
        <v>0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ht="19.5" customHeight="1">
      <c r="A16" s="37"/>
      <c r="B16" s="21"/>
      <c r="C16" s="50" t="s">
        <v>22</v>
      </c>
      <c r="D16" s="110">
        <f>E16+F16</f>
        <v>11.92</v>
      </c>
      <c r="E16" s="119">
        <v>11.92</v>
      </c>
      <c r="F16" s="122"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ht="19.5" customHeight="1">
      <c r="A17" s="20"/>
      <c r="B17" s="21"/>
      <c r="C17" s="87" t="s">
        <v>88</v>
      </c>
      <c r="D17" s="110">
        <f>E17+F17</f>
        <v>0</v>
      </c>
      <c r="E17" s="119">
        <v>0</v>
      </c>
      <c r="F17" s="122">
        <v>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ht="19.5" customHeight="1">
      <c r="A18" s="20"/>
      <c r="B18" s="21"/>
      <c r="C18" s="87" t="s">
        <v>82</v>
      </c>
      <c r="D18" s="110">
        <f>E18+F18</f>
        <v>0</v>
      </c>
      <c r="E18" s="119">
        <v>0</v>
      </c>
      <c r="F18" s="122">
        <v>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ht="19.5" customHeight="1">
      <c r="A19" s="20"/>
      <c r="B19" s="21"/>
      <c r="C19" s="50" t="s">
        <v>18</v>
      </c>
      <c r="D19" s="110">
        <f>E19+F19</f>
        <v>0</v>
      </c>
      <c r="E19" s="119">
        <v>0</v>
      </c>
      <c r="F19" s="122">
        <v>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ht="19.5" customHeight="1">
      <c r="A20" s="20"/>
      <c r="B20" s="21"/>
      <c r="C20" s="50" t="s">
        <v>165</v>
      </c>
      <c r="D20" s="110">
        <f>E20+F20</f>
        <v>0</v>
      </c>
      <c r="E20" s="119">
        <v>0</v>
      </c>
      <c r="F20" s="122">
        <v>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ht="19.5" customHeight="1">
      <c r="A21" s="20"/>
      <c r="B21" s="44"/>
      <c r="C21" s="87" t="s">
        <v>17</v>
      </c>
      <c r="D21" s="110">
        <f>E21+F21</f>
        <v>0</v>
      </c>
      <c r="E21" s="119">
        <v>0</v>
      </c>
      <c r="F21" s="122">
        <v>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ht="19.5" customHeight="1">
      <c r="A22" s="45"/>
      <c r="B22" s="46"/>
      <c r="C22" s="50" t="s">
        <v>37</v>
      </c>
      <c r="D22" s="110">
        <f>E22+F22</f>
        <v>0</v>
      </c>
      <c r="E22" s="119">
        <v>0</v>
      </c>
      <c r="F22" s="122">
        <v>0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ht="19.5" customHeight="1">
      <c r="A23" s="45"/>
      <c r="B23" s="21"/>
      <c r="C23" s="50" t="s">
        <v>138</v>
      </c>
      <c r="D23" s="110">
        <f>E23+F23</f>
        <v>0</v>
      </c>
      <c r="E23" s="119">
        <v>0</v>
      </c>
      <c r="F23" s="122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ht="19.5" customHeight="1">
      <c r="A24" s="45"/>
      <c r="B24" s="21"/>
      <c r="C24" s="50" t="s">
        <v>44</v>
      </c>
      <c r="D24" s="110">
        <f>E24+F24</f>
        <v>0</v>
      </c>
      <c r="E24" s="119">
        <v>0</v>
      </c>
      <c r="F24" s="122">
        <v>0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ht="19.5" customHeight="1">
      <c r="A25" s="45"/>
      <c r="B25" s="21"/>
      <c r="C25" s="50" t="s">
        <v>115</v>
      </c>
      <c r="D25" s="110">
        <f>E25+F25</f>
        <v>0</v>
      </c>
      <c r="E25" s="119">
        <v>0</v>
      </c>
      <c r="F25" s="122">
        <v>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ht="19.5" customHeight="1">
      <c r="A26" s="45"/>
      <c r="B26" s="21"/>
      <c r="C26" s="50" t="s">
        <v>154</v>
      </c>
      <c r="D26" s="110">
        <f>E26+F26</f>
        <v>32.64</v>
      </c>
      <c r="E26" s="119">
        <v>32.64</v>
      </c>
      <c r="F26" s="122">
        <v>0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ht="19.5" customHeight="1">
      <c r="A27" s="45"/>
      <c r="B27" s="21"/>
      <c r="C27" s="50" t="s">
        <v>43</v>
      </c>
      <c r="D27" s="110">
        <f>E27+F27</f>
        <v>0</v>
      </c>
      <c r="E27" s="119">
        <v>0</v>
      </c>
      <c r="F27" s="122">
        <v>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ht="19.5" customHeight="1">
      <c r="A28" s="45"/>
      <c r="B28" s="21"/>
      <c r="C28" s="50" t="s">
        <v>29</v>
      </c>
      <c r="D28" s="110">
        <f>E28+F28</f>
        <v>0</v>
      </c>
      <c r="E28" s="119">
        <v>0</v>
      </c>
      <c r="F28" s="122">
        <v>0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ht="19.5" customHeight="1">
      <c r="A29" s="45"/>
      <c r="B29" s="21"/>
      <c r="C29" s="50" t="s">
        <v>171</v>
      </c>
      <c r="D29" s="110">
        <f>E29+F29</f>
        <v>0</v>
      </c>
      <c r="E29" s="119">
        <v>0</v>
      </c>
      <c r="F29" s="122">
        <v>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ht="19.5" customHeight="1">
      <c r="A30" s="45"/>
      <c r="B30" s="21"/>
      <c r="C30" s="50" t="s">
        <v>2</v>
      </c>
      <c r="D30" s="110">
        <f>E30+F30</f>
        <v>0</v>
      </c>
      <c r="E30" s="119">
        <v>0</v>
      </c>
      <c r="F30" s="122">
        <v>0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ht="19.5" customHeight="1">
      <c r="A31" s="20"/>
      <c r="B31" s="44"/>
      <c r="C31" s="50" t="s">
        <v>170</v>
      </c>
      <c r="D31" s="110">
        <f>E31+F31</f>
        <v>0</v>
      </c>
      <c r="E31" s="119">
        <v>0</v>
      </c>
      <c r="F31" s="122">
        <v>0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ht="19.5" customHeight="1">
      <c r="A32" s="20"/>
      <c r="B32" s="36"/>
      <c r="C32" s="50" t="s">
        <v>61</v>
      </c>
      <c r="D32" s="110">
        <f>E32+F32</f>
        <v>0</v>
      </c>
      <c r="E32" s="119">
        <v>0</v>
      </c>
      <c r="F32" s="122">
        <v>0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1:253" ht="19.5" customHeight="1">
      <c r="A33" s="20"/>
      <c r="B33" s="36"/>
      <c r="C33" s="50" t="s">
        <v>166</v>
      </c>
      <c r="D33" s="110">
        <f>E33+F33</f>
        <v>0</v>
      </c>
      <c r="E33" s="119">
        <v>0</v>
      </c>
      <c r="F33" s="122">
        <v>0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1:253" ht="19.5" customHeight="1">
      <c r="A34" s="20"/>
      <c r="B34" s="36"/>
      <c r="C34" s="50" t="s">
        <v>49</v>
      </c>
      <c r="D34" s="110">
        <f>E34+F34</f>
        <v>0</v>
      </c>
      <c r="E34" s="119">
        <v>0</v>
      </c>
      <c r="F34" s="122">
        <v>0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ht="19.5" customHeight="1">
      <c r="A35" s="20"/>
      <c r="B35" s="36"/>
      <c r="C35" s="50"/>
      <c r="D35" s="83"/>
      <c r="E35" s="83"/>
      <c r="F35" s="83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53" ht="19.5" customHeight="1">
      <c r="A36" s="49" t="s">
        <v>36</v>
      </c>
      <c r="B36" s="112">
        <f>SUM(B7:B8)</f>
        <v>416.35</v>
      </c>
      <c r="C36" s="50" t="s">
        <v>30</v>
      </c>
      <c r="D36" s="91">
        <f>SUM(D7:D34)</f>
        <v>416.35</v>
      </c>
      <c r="E36" s="91">
        <f>SUM(E7:E34)</f>
        <v>416.35</v>
      </c>
      <c r="F36" s="91">
        <f>SUM(F7:F34)</f>
        <v>0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1:253" ht="12.75" customHeight="1">
      <c r="A37" s="5"/>
      <c r="B37" s="5"/>
      <c r="C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</row>
    <row r="38" spans="1:253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</row>
  </sheetData>
  <sheetProtection/>
  <mergeCells count="3">
    <mergeCell ref="A5:A6"/>
    <mergeCell ref="C5:C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  <col min="8" max="256" width="9.16015625" style="0" customWidth="1"/>
  </cols>
  <sheetData>
    <row r="1" ht="12.75" customHeight="1">
      <c r="A1" s="4"/>
    </row>
    <row r="2" spans="1:7" ht="20.25" customHeight="1">
      <c r="A2" s="130" t="s">
        <v>105</v>
      </c>
      <c r="B2" s="9"/>
      <c r="C2" s="9"/>
      <c r="D2" s="9"/>
      <c r="E2" s="9"/>
      <c r="F2" s="9"/>
      <c r="G2" s="9"/>
    </row>
    <row r="3" spans="3:7" ht="10.5" customHeight="1">
      <c r="C3" s="4"/>
      <c r="D3" s="4"/>
      <c r="E3" s="4"/>
      <c r="F3" s="4"/>
      <c r="G3" s="14" t="s">
        <v>99</v>
      </c>
    </row>
    <row r="4" spans="1:7" ht="23.25" customHeight="1">
      <c r="A4" s="62" t="s">
        <v>67</v>
      </c>
      <c r="B4" s="63"/>
      <c r="C4" s="113" t="s">
        <v>36</v>
      </c>
      <c r="D4" s="114" t="s">
        <v>121</v>
      </c>
      <c r="E4" s="114" t="s">
        <v>98</v>
      </c>
      <c r="F4" s="114" t="s">
        <v>182</v>
      </c>
      <c r="G4" s="115" t="s">
        <v>119</v>
      </c>
    </row>
    <row r="5" spans="1:7" ht="19.5" customHeight="1">
      <c r="A5" s="54" t="s">
        <v>181</v>
      </c>
      <c r="B5" s="70" t="s">
        <v>51</v>
      </c>
      <c r="C5" s="113"/>
      <c r="D5" s="114"/>
      <c r="E5" s="114"/>
      <c r="F5" s="114"/>
      <c r="G5" s="115"/>
    </row>
    <row r="6" spans="1:9" ht="19.5" customHeight="1">
      <c r="A6" s="71" t="s">
        <v>133</v>
      </c>
      <c r="B6" s="53" t="s">
        <v>133</v>
      </c>
      <c r="C6" s="53" t="s">
        <v>133</v>
      </c>
      <c r="D6" s="53" t="s">
        <v>133</v>
      </c>
      <c r="E6" s="53" t="s">
        <v>133</v>
      </c>
      <c r="F6" s="53" t="s">
        <v>133</v>
      </c>
      <c r="G6" s="53" t="s">
        <v>133</v>
      </c>
      <c r="H6" s="11"/>
      <c r="I6" s="11"/>
    </row>
    <row r="7" spans="1:9" ht="15.75" customHeight="1">
      <c r="A7" s="129"/>
      <c r="B7" s="126" t="s">
        <v>38</v>
      </c>
      <c r="C7" s="128">
        <v>416.35</v>
      </c>
      <c r="D7" s="127">
        <v>416.35</v>
      </c>
      <c r="E7" s="127">
        <v>0</v>
      </c>
      <c r="F7" s="127">
        <v>0</v>
      </c>
      <c r="G7" s="125">
        <v>0</v>
      </c>
      <c r="H7" s="12"/>
      <c r="I7" s="12"/>
    </row>
    <row r="8" spans="1:7" ht="15.75" customHeight="1">
      <c r="A8" s="129" t="s">
        <v>40</v>
      </c>
      <c r="B8" s="126" t="s">
        <v>139</v>
      </c>
      <c r="C8" s="128">
        <v>371.79</v>
      </c>
      <c r="D8" s="127">
        <v>371.79</v>
      </c>
      <c r="E8" s="127">
        <v>0</v>
      </c>
      <c r="F8" s="127">
        <v>0</v>
      </c>
      <c r="G8" s="125">
        <v>0</v>
      </c>
    </row>
    <row r="9" spans="1:7" ht="15.75" customHeight="1">
      <c r="A9" s="129" t="s">
        <v>107</v>
      </c>
      <c r="B9" s="126" t="s">
        <v>96</v>
      </c>
      <c r="C9" s="128">
        <v>225.81</v>
      </c>
      <c r="D9" s="127">
        <v>225.81</v>
      </c>
      <c r="E9" s="127">
        <v>0</v>
      </c>
      <c r="F9" s="127">
        <v>0</v>
      </c>
      <c r="G9" s="125">
        <v>0</v>
      </c>
    </row>
    <row r="10" spans="1:7" ht="15.75" customHeight="1">
      <c r="A10" s="129" t="s">
        <v>158</v>
      </c>
      <c r="B10" s="126" t="s">
        <v>164</v>
      </c>
      <c r="C10" s="128">
        <v>225.81</v>
      </c>
      <c r="D10" s="127">
        <v>225.81</v>
      </c>
      <c r="E10" s="127">
        <v>0</v>
      </c>
      <c r="F10" s="127">
        <v>0</v>
      </c>
      <c r="G10" s="125">
        <v>0</v>
      </c>
    </row>
    <row r="11" spans="1:7" ht="15.75" customHeight="1">
      <c r="A11" s="129" t="s">
        <v>150</v>
      </c>
      <c r="B11" s="126" t="s">
        <v>112</v>
      </c>
      <c r="C11" s="128">
        <v>145.98</v>
      </c>
      <c r="D11" s="127">
        <v>145.98</v>
      </c>
      <c r="E11" s="127">
        <v>0</v>
      </c>
      <c r="F11" s="127">
        <v>0</v>
      </c>
      <c r="G11" s="125">
        <v>0</v>
      </c>
    </row>
    <row r="12" spans="1:7" ht="15.75" customHeight="1">
      <c r="A12" s="129" t="s">
        <v>21</v>
      </c>
      <c r="B12" s="126" t="s">
        <v>97</v>
      </c>
      <c r="C12" s="128">
        <v>98.02</v>
      </c>
      <c r="D12" s="127">
        <v>98.02</v>
      </c>
      <c r="E12" s="127">
        <v>0</v>
      </c>
      <c r="F12" s="127">
        <v>0</v>
      </c>
      <c r="G12" s="125">
        <v>0</v>
      </c>
    </row>
    <row r="13" spans="1:7" ht="18.75" customHeight="1">
      <c r="A13" s="129" t="s">
        <v>78</v>
      </c>
      <c r="B13" s="126" t="s">
        <v>39</v>
      </c>
      <c r="C13" s="128">
        <v>34.26</v>
      </c>
      <c r="D13" s="127">
        <v>34.26</v>
      </c>
      <c r="E13" s="127">
        <v>0</v>
      </c>
      <c r="F13" s="127">
        <v>0</v>
      </c>
      <c r="G13" s="125">
        <v>0</v>
      </c>
    </row>
    <row r="14" spans="1:7" ht="15.75" customHeight="1">
      <c r="A14" s="129" t="s">
        <v>24</v>
      </c>
      <c r="B14" s="126" t="s">
        <v>63</v>
      </c>
      <c r="C14" s="128">
        <v>13.7</v>
      </c>
      <c r="D14" s="127">
        <v>13.7</v>
      </c>
      <c r="E14" s="127">
        <v>0</v>
      </c>
      <c r="F14" s="127">
        <v>0</v>
      </c>
      <c r="G14" s="125">
        <v>0</v>
      </c>
    </row>
    <row r="15" spans="1:7" ht="15.75" customHeight="1">
      <c r="A15" s="129" t="s">
        <v>85</v>
      </c>
      <c r="B15" s="126" t="s">
        <v>22</v>
      </c>
      <c r="C15" s="128">
        <v>11.92</v>
      </c>
      <c r="D15" s="127">
        <v>11.92</v>
      </c>
      <c r="E15" s="127">
        <v>0</v>
      </c>
      <c r="F15" s="127">
        <v>0</v>
      </c>
      <c r="G15" s="125">
        <v>0</v>
      </c>
    </row>
    <row r="16" spans="1:7" ht="15.75" customHeight="1">
      <c r="A16" s="129" t="s">
        <v>87</v>
      </c>
      <c r="B16" s="126" t="s">
        <v>69</v>
      </c>
      <c r="C16" s="128">
        <v>10.62</v>
      </c>
      <c r="D16" s="127">
        <v>10.62</v>
      </c>
      <c r="E16" s="127">
        <v>0</v>
      </c>
      <c r="F16" s="127">
        <v>0</v>
      </c>
      <c r="G16" s="125">
        <v>0</v>
      </c>
    </row>
    <row r="17" spans="1:7" ht="15.75" customHeight="1">
      <c r="A17" s="129" t="s">
        <v>132</v>
      </c>
      <c r="B17" s="126" t="s">
        <v>15</v>
      </c>
      <c r="C17" s="128">
        <v>10.62</v>
      </c>
      <c r="D17" s="127">
        <v>10.62</v>
      </c>
      <c r="E17" s="127">
        <v>0</v>
      </c>
      <c r="F17" s="127">
        <v>0</v>
      </c>
      <c r="G17" s="125">
        <v>0</v>
      </c>
    </row>
    <row r="18" spans="1:7" ht="15.75" customHeight="1">
      <c r="A18" s="129" t="s">
        <v>169</v>
      </c>
      <c r="B18" s="126" t="s">
        <v>35</v>
      </c>
      <c r="C18" s="128">
        <v>1.3</v>
      </c>
      <c r="D18" s="127">
        <v>1.3</v>
      </c>
      <c r="E18" s="127">
        <v>0</v>
      </c>
      <c r="F18" s="127">
        <v>0</v>
      </c>
      <c r="G18" s="125">
        <v>0</v>
      </c>
    </row>
    <row r="19" spans="1:7" ht="15.75" customHeight="1">
      <c r="A19" s="129" t="s">
        <v>52</v>
      </c>
      <c r="B19" s="126" t="s">
        <v>131</v>
      </c>
      <c r="C19" s="128">
        <v>1.3</v>
      </c>
      <c r="D19" s="127">
        <v>1.3</v>
      </c>
      <c r="E19" s="127">
        <v>0</v>
      </c>
      <c r="F19" s="127">
        <v>0</v>
      </c>
      <c r="G19" s="125">
        <v>0</v>
      </c>
    </row>
    <row r="20" spans="1:7" ht="15.75" customHeight="1">
      <c r="A20" s="129" t="s">
        <v>68</v>
      </c>
      <c r="B20" s="126" t="s">
        <v>154</v>
      </c>
      <c r="C20" s="128">
        <v>32.64</v>
      </c>
      <c r="D20" s="127">
        <v>32.64</v>
      </c>
      <c r="E20" s="127">
        <v>0</v>
      </c>
      <c r="F20" s="127">
        <v>0</v>
      </c>
      <c r="G20" s="125">
        <v>0</v>
      </c>
    </row>
    <row r="21" spans="1:7" ht="15.75" customHeight="1">
      <c r="A21" s="129" t="s">
        <v>95</v>
      </c>
      <c r="B21" s="126" t="s">
        <v>25</v>
      </c>
      <c r="C21" s="128">
        <v>32.64</v>
      </c>
      <c r="D21" s="127">
        <v>32.64</v>
      </c>
      <c r="E21" s="127">
        <v>0</v>
      </c>
      <c r="F21" s="127">
        <v>0</v>
      </c>
      <c r="G21" s="125">
        <v>0</v>
      </c>
    </row>
    <row r="22" spans="1:7" ht="15.75" customHeight="1">
      <c r="A22" s="129" t="s">
        <v>144</v>
      </c>
      <c r="B22" s="126" t="s">
        <v>183</v>
      </c>
      <c r="C22" s="128">
        <v>19.61</v>
      </c>
      <c r="D22" s="127">
        <v>19.61</v>
      </c>
      <c r="E22" s="127">
        <v>0</v>
      </c>
      <c r="F22" s="127">
        <v>0</v>
      </c>
      <c r="G22" s="125">
        <v>0</v>
      </c>
    </row>
    <row r="23" spans="1:7" ht="15.75" customHeight="1">
      <c r="A23" s="129" t="s">
        <v>175</v>
      </c>
      <c r="B23" s="126" t="s">
        <v>42</v>
      </c>
      <c r="C23" s="128">
        <v>13.03</v>
      </c>
      <c r="D23" s="127">
        <v>13.03</v>
      </c>
      <c r="E23" s="127">
        <v>0</v>
      </c>
      <c r="F23" s="127">
        <v>0</v>
      </c>
      <c r="G23" s="125">
        <v>0</v>
      </c>
    </row>
  </sheetData>
  <sheetProtection/>
  <mergeCells count="5">
    <mergeCell ref="C4:C5"/>
    <mergeCell ref="G4:G5"/>
    <mergeCell ref="F4:F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  <col min="6" max="256" width="9.16015625" style="0" customWidth="1"/>
  </cols>
  <sheetData>
    <row r="1" ht="12.75" customHeight="1">
      <c r="A1" s="4"/>
    </row>
    <row r="2" spans="1:5" ht="20.25" customHeight="1">
      <c r="A2" s="130" t="s">
        <v>124</v>
      </c>
      <c r="B2" s="9"/>
      <c r="C2" s="9"/>
      <c r="D2" s="9"/>
      <c r="E2" s="9"/>
    </row>
    <row r="3" spans="3:5" ht="10.5" customHeight="1">
      <c r="C3" s="4"/>
      <c r="D3" s="4"/>
      <c r="E3" s="14" t="s">
        <v>99</v>
      </c>
    </row>
    <row r="4" spans="1:5" ht="23.25" customHeight="1">
      <c r="A4" s="62" t="s">
        <v>67</v>
      </c>
      <c r="B4" s="63"/>
      <c r="C4" s="113" t="s">
        <v>30</v>
      </c>
      <c r="D4" s="114" t="s">
        <v>11</v>
      </c>
      <c r="E4" s="116" t="s">
        <v>114</v>
      </c>
    </row>
    <row r="5" spans="1:5" ht="19.5" customHeight="1">
      <c r="A5" s="54" t="s">
        <v>181</v>
      </c>
      <c r="B5" s="70" t="s">
        <v>51</v>
      </c>
      <c r="C5" s="113"/>
      <c r="D5" s="114"/>
      <c r="E5" s="116"/>
    </row>
    <row r="6" spans="1:7" ht="19.5" customHeight="1">
      <c r="A6" s="71" t="s">
        <v>133</v>
      </c>
      <c r="B6" s="53" t="s">
        <v>133</v>
      </c>
      <c r="C6" s="53" t="s">
        <v>133</v>
      </c>
      <c r="D6" s="53"/>
      <c r="E6" s="53" t="s">
        <v>133</v>
      </c>
      <c r="F6" s="11"/>
      <c r="G6" s="11"/>
    </row>
    <row r="7" spans="1:7" ht="15.75" customHeight="1">
      <c r="A7" s="129"/>
      <c r="B7" s="126" t="s">
        <v>38</v>
      </c>
      <c r="C7" s="121">
        <v>416.35</v>
      </c>
      <c r="D7" s="128">
        <v>403.35</v>
      </c>
      <c r="E7" s="125">
        <v>13</v>
      </c>
      <c r="F7" s="12"/>
      <c r="G7" s="12"/>
    </row>
    <row r="8" spans="1:5" ht="15.75" customHeight="1">
      <c r="A8" s="129" t="s">
        <v>40</v>
      </c>
      <c r="B8" s="126" t="s">
        <v>139</v>
      </c>
      <c r="C8" s="121">
        <v>371.79</v>
      </c>
      <c r="D8" s="128">
        <v>358.79</v>
      </c>
      <c r="E8" s="125">
        <v>13</v>
      </c>
    </row>
    <row r="9" spans="1:5" ht="15.75" customHeight="1">
      <c r="A9" s="129" t="s">
        <v>107</v>
      </c>
      <c r="B9" s="126" t="s">
        <v>96</v>
      </c>
      <c r="C9" s="121">
        <v>225.81</v>
      </c>
      <c r="D9" s="128">
        <v>212.81</v>
      </c>
      <c r="E9" s="125">
        <v>13</v>
      </c>
    </row>
    <row r="10" spans="1:5" ht="15.75" customHeight="1">
      <c r="A10" s="129" t="s">
        <v>158</v>
      </c>
      <c r="B10" s="126" t="s">
        <v>164</v>
      </c>
      <c r="C10" s="121">
        <v>225.81</v>
      </c>
      <c r="D10" s="128">
        <v>212.81</v>
      </c>
      <c r="E10" s="125">
        <v>13</v>
      </c>
    </row>
    <row r="11" spans="1:5" ht="15.75" customHeight="1">
      <c r="A11" s="129" t="s">
        <v>150</v>
      </c>
      <c r="B11" s="126" t="s">
        <v>112</v>
      </c>
      <c r="C11" s="121">
        <v>145.98</v>
      </c>
      <c r="D11" s="128">
        <v>145.98</v>
      </c>
      <c r="E11" s="125">
        <v>0</v>
      </c>
    </row>
    <row r="12" spans="1:5" ht="15.75" customHeight="1">
      <c r="A12" s="129" t="s">
        <v>21</v>
      </c>
      <c r="B12" s="126" t="s">
        <v>97</v>
      </c>
      <c r="C12" s="121">
        <v>98.02</v>
      </c>
      <c r="D12" s="128">
        <v>98.02</v>
      </c>
      <c r="E12" s="125">
        <v>0</v>
      </c>
    </row>
    <row r="13" spans="1:5" ht="18.75" customHeight="1">
      <c r="A13" s="129" t="s">
        <v>78</v>
      </c>
      <c r="B13" s="126" t="s">
        <v>39</v>
      </c>
      <c r="C13" s="121">
        <v>34.26</v>
      </c>
      <c r="D13" s="128">
        <v>34.26</v>
      </c>
      <c r="E13" s="125">
        <v>0</v>
      </c>
    </row>
    <row r="14" spans="1:5" ht="15.75" customHeight="1">
      <c r="A14" s="129" t="s">
        <v>24</v>
      </c>
      <c r="B14" s="126" t="s">
        <v>63</v>
      </c>
      <c r="C14" s="121">
        <v>13.7</v>
      </c>
      <c r="D14" s="128">
        <v>13.7</v>
      </c>
      <c r="E14" s="125">
        <v>0</v>
      </c>
    </row>
    <row r="15" spans="1:5" ht="15.75" customHeight="1">
      <c r="A15" s="129" t="s">
        <v>85</v>
      </c>
      <c r="B15" s="126" t="s">
        <v>22</v>
      </c>
      <c r="C15" s="121">
        <v>11.92</v>
      </c>
      <c r="D15" s="128">
        <v>11.92</v>
      </c>
      <c r="E15" s="125">
        <v>0</v>
      </c>
    </row>
    <row r="16" spans="1:5" ht="15.75" customHeight="1">
      <c r="A16" s="129" t="s">
        <v>87</v>
      </c>
      <c r="B16" s="126" t="s">
        <v>69</v>
      </c>
      <c r="C16" s="121">
        <v>10.62</v>
      </c>
      <c r="D16" s="128">
        <v>10.62</v>
      </c>
      <c r="E16" s="125">
        <v>0</v>
      </c>
    </row>
    <row r="17" spans="1:5" ht="15.75" customHeight="1">
      <c r="A17" s="129" t="s">
        <v>132</v>
      </c>
      <c r="B17" s="126" t="s">
        <v>15</v>
      </c>
      <c r="C17" s="121">
        <v>10.62</v>
      </c>
      <c r="D17" s="128">
        <v>10.62</v>
      </c>
      <c r="E17" s="125">
        <v>0</v>
      </c>
    </row>
    <row r="18" spans="1:5" ht="15.75" customHeight="1">
      <c r="A18" s="129" t="s">
        <v>169</v>
      </c>
      <c r="B18" s="126" t="s">
        <v>35</v>
      </c>
      <c r="C18" s="121">
        <v>1.3</v>
      </c>
      <c r="D18" s="128">
        <v>1.3</v>
      </c>
      <c r="E18" s="125">
        <v>0</v>
      </c>
    </row>
    <row r="19" spans="1:5" ht="15.75" customHeight="1">
      <c r="A19" s="129" t="s">
        <v>52</v>
      </c>
      <c r="B19" s="126" t="s">
        <v>131</v>
      </c>
      <c r="C19" s="121">
        <v>1.3</v>
      </c>
      <c r="D19" s="128">
        <v>1.3</v>
      </c>
      <c r="E19" s="125">
        <v>0</v>
      </c>
    </row>
    <row r="20" spans="1:5" ht="15.75" customHeight="1">
      <c r="A20" s="129" t="s">
        <v>68</v>
      </c>
      <c r="B20" s="126" t="s">
        <v>154</v>
      </c>
      <c r="C20" s="121">
        <v>32.64</v>
      </c>
      <c r="D20" s="128">
        <v>32.64</v>
      </c>
      <c r="E20" s="125">
        <v>0</v>
      </c>
    </row>
    <row r="21" spans="1:5" ht="15.75" customHeight="1">
      <c r="A21" s="129" t="s">
        <v>95</v>
      </c>
      <c r="B21" s="126" t="s">
        <v>25</v>
      </c>
      <c r="C21" s="121">
        <v>32.64</v>
      </c>
      <c r="D21" s="128">
        <v>32.64</v>
      </c>
      <c r="E21" s="125">
        <v>0</v>
      </c>
    </row>
    <row r="22" spans="1:5" ht="15.75" customHeight="1">
      <c r="A22" s="129" t="s">
        <v>144</v>
      </c>
      <c r="B22" s="126" t="s">
        <v>183</v>
      </c>
      <c r="C22" s="121">
        <v>19.61</v>
      </c>
      <c r="D22" s="128">
        <v>19.61</v>
      </c>
      <c r="E22" s="125">
        <v>0</v>
      </c>
    </row>
    <row r="23" spans="1:5" ht="15.75" customHeight="1">
      <c r="A23" s="129" t="s">
        <v>175</v>
      </c>
      <c r="B23" s="126" t="s">
        <v>42</v>
      </c>
      <c r="C23" s="121">
        <v>13.03</v>
      </c>
      <c r="D23" s="128">
        <v>13.03</v>
      </c>
      <c r="E23" s="125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256" width="9.16015625" style="0" customWidth="1"/>
  </cols>
  <sheetData>
    <row r="1" ht="12.75" customHeight="1">
      <c r="A1" s="75"/>
    </row>
    <row r="2" spans="1:11" ht="20.25" customHeight="1">
      <c r="A2" s="130" t="s">
        <v>0</v>
      </c>
      <c r="B2" s="77"/>
      <c r="C2" s="77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75"/>
      <c r="D3" s="75"/>
      <c r="K3" s="14" t="s">
        <v>99</v>
      </c>
    </row>
    <row r="4" spans="1:11" ht="23.25" customHeight="1">
      <c r="A4" s="62" t="s">
        <v>67</v>
      </c>
      <c r="B4" s="63"/>
      <c r="C4" s="59" t="s">
        <v>137</v>
      </c>
      <c r="D4" s="79"/>
      <c r="E4" s="79"/>
      <c r="F4" s="58" t="s">
        <v>135</v>
      </c>
      <c r="G4" s="60"/>
      <c r="H4" s="13"/>
      <c r="I4" s="13" t="s">
        <v>129</v>
      </c>
      <c r="J4" s="13"/>
      <c r="K4" s="61"/>
    </row>
    <row r="5" spans="1:11" ht="19.5" customHeight="1">
      <c r="A5" s="54" t="s">
        <v>181</v>
      </c>
      <c r="B5" s="57" t="s">
        <v>51</v>
      </c>
      <c r="C5" s="55" t="s">
        <v>38</v>
      </c>
      <c r="D5" s="56" t="s">
        <v>11</v>
      </c>
      <c r="E5" s="78" t="s">
        <v>114</v>
      </c>
      <c r="F5" s="55" t="s">
        <v>38</v>
      </c>
      <c r="G5" s="56" t="s">
        <v>11</v>
      </c>
      <c r="H5" s="55" t="s">
        <v>114</v>
      </c>
      <c r="I5" s="55" t="s">
        <v>38</v>
      </c>
      <c r="J5" s="56" t="s">
        <v>11</v>
      </c>
      <c r="K5" s="64" t="s">
        <v>114</v>
      </c>
    </row>
    <row r="6" spans="1:13" ht="19.5" customHeight="1">
      <c r="A6" s="76" t="s">
        <v>133</v>
      </c>
      <c r="B6" s="53" t="s">
        <v>133</v>
      </c>
      <c r="C6" s="53" t="s">
        <v>133</v>
      </c>
      <c r="D6" s="53" t="s">
        <v>133</v>
      </c>
      <c r="E6" s="76" t="s">
        <v>133</v>
      </c>
      <c r="F6" s="53" t="s">
        <v>133</v>
      </c>
      <c r="G6" s="53" t="s">
        <v>133</v>
      </c>
      <c r="H6" s="53" t="s">
        <v>133</v>
      </c>
      <c r="I6" s="53" t="s">
        <v>133</v>
      </c>
      <c r="J6" s="53" t="s">
        <v>133</v>
      </c>
      <c r="K6" s="53" t="s">
        <v>133</v>
      </c>
      <c r="L6" s="11"/>
      <c r="M6" s="11"/>
    </row>
    <row r="7" spans="1:13" ht="15.75" customHeight="1">
      <c r="A7" s="129"/>
      <c r="B7" s="129" t="s">
        <v>38</v>
      </c>
      <c r="C7" s="119">
        <v>417.18</v>
      </c>
      <c r="D7" s="119">
        <v>385.98</v>
      </c>
      <c r="E7" s="119">
        <v>31.2</v>
      </c>
      <c r="F7" s="119">
        <v>416.35</v>
      </c>
      <c r="G7" s="119">
        <v>403.35</v>
      </c>
      <c r="H7" s="119">
        <v>13</v>
      </c>
      <c r="I7" s="131">
        <f>IF(C7&gt;0,(F7-C7)/C7,0)</f>
        <v>-0.0019895488757849947</v>
      </c>
      <c r="J7" s="133">
        <f>IF(D7&gt;0,(G7-D7)/D7,0)</f>
        <v>0.045002331727032496</v>
      </c>
      <c r="K7" s="132">
        <f>IF(E7&gt;0,(H7-E7)/E7,0)</f>
        <v>-0.5833333333333334</v>
      </c>
      <c r="L7" s="12"/>
      <c r="M7" s="12"/>
    </row>
    <row r="8" spans="1:11" ht="15.75" customHeight="1">
      <c r="A8" s="129" t="s">
        <v>176</v>
      </c>
      <c r="B8" s="129" t="s">
        <v>26</v>
      </c>
      <c r="C8" s="119">
        <v>0.1</v>
      </c>
      <c r="D8" s="119">
        <v>0.1</v>
      </c>
      <c r="E8" s="119">
        <v>0</v>
      </c>
      <c r="F8" s="119">
        <v>0</v>
      </c>
      <c r="G8" s="119">
        <v>0</v>
      </c>
      <c r="H8" s="119">
        <v>0</v>
      </c>
      <c r="I8" s="131">
        <f>IF(C8&gt;0,(F8-C8)/C8,0)</f>
        <v>-1</v>
      </c>
      <c r="J8" s="133">
        <f>IF(D8&gt;0,(G8-D8)/D8,0)</f>
        <v>-1</v>
      </c>
      <c r="K8" s="132">
        <f>IF(E8&gt;0,(H8-E8)/E8,0)</f>
        <v>0</v>
      </c>
    </row>
    <row r="9" spans="1:11" ht="15.75" customHeight="1">
      <c r="A9" s="129" t="s">
        <v>75</v>
      </c>
      <c r="B9" s="129" t="s">
        <v>6</v>
      </c>
      <c r="C9" s="119">
        <v>0.1</v>
      </c>
      <c r="D9" s="119">
        <v>0.1</v>
      </c>
      <c r="E9" s="119">
        <v>0</v>
      </c>
      <c r="F9" s="119">
        <v>0</v>
      </c>
      <c r="G9" s="119">
        <v>0</v>
      </c>
      <c r="H9" s="119">
        <v>0</v>
      </c>
      <c r="I9" s="131">
        <f>IF(C9&gt;0,(F9-C9)/C9,0)</f>
        <v>-1</v>
      </c>
      <c r="J9" s="133">
        <f>IF(D9&gt;0,(G9-D9)/D9,0)</f>
        <v>-1</v>
      </c>
      <c r="K9" s="132">
        <f>IF(E9&gt;0,(H9-E9)/E9,0)</f>
        <v>0</v>
      </c>
    </row>
    <row r="10" spans="1:11" ht="18.75" customHeight="1">
      <c r="A10" s="129" t="s">
        <v>102</v>
      </c>
      <c r="B10" s="129" t="s">
        <v>77</v>
      </c>
      <c r="C10" s="119">
        <v>0.1</v>
      </c>
      <c r="D10" s="119">
        <v>0.1</v>
      </c>
      <c r="E10" s="119">
        <v>0</v>
      </c>
      <c r="F10" s="119">
        <v>0</v>
      </c>
      <c r="G10" s="119">
        <v>0</v>
      </c>
      <c r="H10" s="119">
        <v>0</v>
      </c>
      <c r="I10" s="131">
        <f>IF(C10&gt;0,(F10-C10)/C10,0)</f>
        <v>-1</v>
      </c>
      <c r="J10" s="133">
        <f>IF(D10&gt;0,(G10-D10)/D10,0)</f>
        <v>-1</v>
      </c>
      <c r="K10" s="132">
        <f>IF(E10&gt;0,(H10-E10)/E10,0)</f>
        <v>0</v>
      </c>
    </row>
    <row r="11" spans="1:11" ht="18.75" customHeight="1">
      <c r="A11" s="129" t="s">
        <v>40</v>
      </c>
      <c r="B11" s="129" t="s">
        <v>139</v>
      </c>
      <c r="C11" s="119">
        <v>372.55</v>
      </c>
      <c r="D11" s="119">
        <v>341.35</v>
      </c>
      <c r="E11" s="119">
        <v>31.2</v>
      </c>
      <c r="F11" s="119">
        <v>371.79</v>
      </c>
      <c r="G11" s="119">
        <v>358.79</v>
      </c>
      <c r="H11" s="119">
        <v>13</v>
      </c>
      <c r="I11" s="131">
        <f>IF(C11&gt;0,(F11-C11)/C11,0)</f>
        <v>-0.0020399946315930503</v>
      </c>
      <c r="J11" s="133">
        <f>IF(D11&gt;0,(G11-D11)/D11,0)</f>
        <v>0.05109125530979931</v>
      </c>
      <c r="K11" s="132">
        <f>IF(E11&gt;0,(H11-E11)/E11,0)</f>
        <v>-0.5833333333333334</v>
      </c>
    </row>
    <row r="12" spans="1:11" ht="15.75" customHeight="1">
      <c r="A12" s="129" t="s">
        <v>20</v>
      </c>
      <c r="B12" s="129" t="s">
        <v>96</v>
      </c>
      <c r="C12" s="119">
        <v>239.74</v>
      </c>
      <c r="D12" s="119">
        <v>208.54</v>
      </c>
      <c r="E12" s="119">
        <v>31.2</v>
      </c>
      <c r="F12" s="119">
        <v>225.81</v>
      </c>
      <c r="G12" s="119">
        <v>212.81</v>
      </c>
      <c r="H12" s="119">
        <v>13</v>
      </c>
      <c r="I12" s="131">
        <f>IF(C12&gt;0,(F12-C12)/C12,0)</f>
        <v>-0.05810461333110873</v>
      </c>
      <c r="J12" s="133">
        <f>IF(D12&gt;0,(G12-D12)/D12,0)</f>
        <v>0.020475688117387602</v>
      </c>
      <c r="K12" s="132">
        <f>IF(E12&gt;0,(H12-E12)/E12,0)</f>
        <v>-0.5833333333333334</v>
      </c>
    </row>
    <row r="13" spans="1:11" ht="15.75" customHeight="1">
      <c r="A13" s="129" t="s">
        <v>59</v>
      </c>
      <c r="B13" s="129" t="s">
        <v>164</v>
      </c>
      <c r="C13" s="119">
        <v>239.74</v>
      </c>
      <c r="D13" s="119">
        <v>208.54</v>
      </c>
      <c r="E13" s="119">
        <v>31.2</v>
      </c>
      <c r="F13" s="119">
        <v>225.81</v>
      </c>
      <c r="G13" s="119">
        <v>212.81</v>
      </c>
      <c r="H13" s="119">
        <v>13</v>
      </c>
      <c r="I13" s="131">
        <f>IF(C13&gt;0,(F13-C13)/C13,0)</f>
        <v>-0.05810461333110873</v>
      </c>
      <c r="J13" s="133">
        <f>IF(D13&gt;0,(G13-D13)/D13,0)</f>
        <v>0.020475688117387602</v>
      </c>
      <c r="K13" s="132">
        <f>IF(E13&gt;0,(H13-E13)/E13,0)</f>
        <v>-0.5833333333333334</v>
      </c>
    </row>
    <row r="14" spans="1:11" ht="18.75" customHeight="1">
      <c r="A14" s="129" t="s">
        <v>74</v>
      </c>
      <c r="B14" s="129" t="s">
        <v>112</v>
      </c>
      <c r="C14" s="119">
        <v>132.81</v>
      </c>
      <c r="D14" s="119">
        <v>132.81</v>
      </c>
      <c r="E14" s="119">
        <v>0</v>
      </c>
      <c r="F14" s="119">
        <v>145.98</v>
      </c>
      <c r="G14" s="119">
        <v>145.98</v>
      </c>
      <c r="H14" s="119">
        <v>0</v>
      </c>
      <c r="I14" s="131">
        <f>IF(C14&gt;0,(F14-C14)/C14,0)</f>
        <v>0.09916421956177988</v>
      </c>
      <c r="J14" s="133">
        <f>IF(D14&gt;0,(G14-D14)/D14,0)</f>
        <v>0.09916421956177988</v>
      </c>
      <c r="K14" s="132">
        <f>IF(E14&gt;0,(H14-E14)/E14,0)</f>
        <v>0</v>
      </c>
    </row>
    <row r="15" spans="1:11" ht="18.75" customHeight="1">
      <c r="A15" s="129" t="s">
        <v>10</v>
      </c>
      <c r="B15" s="129" t="s">
        <v>97</v>
      </c>
      <c r="C15" s="119">
        <v>84.31</v>
      </c>
      <c r="D15" s="119">
        <v>84.31</v>
      </c>
      <c r="E15" s="119">
        <v>0</v>
      </c>
      <c r="F15" s="119">
        <v>98.02</v>
      </c>
      <c r="G15" s="119">
        <v>98.02</v>
      </c>
      <c r="H15" s="119">
        <v>0</v>
      </c>
      <c r="I15" s="131">
        <f>IF(C15&gt;0,(F15-C15)/C15,0)</f>
        <v>0.16261416202111248</v>
      </c>
      <c r="J15" s="133">
        <f>IF(D15&gt;0,(G15-D15)/D15,0)</f>
        <v>0.16261416202111248</v>
      </c>
      <c r="K15" s="132">
        <f>IF(E15&gt;0,(H15-E15)/E15,0)</f>
        <v>0</v>
      </c>
    </row>
    <row r="16" spans="1:11" ht="27.75" customHeight="1">
      <c r="A16" s="129" t="s">
        <v>58</v>
      </c>
      <c r="B16" s="129" t="s">
        <v>39</v>
      </c>
      <c r="C16" s="119">
        <v>34.64</v>
      </c>
      <c r="D16" s="119">
        <v>34.64</v>
      </c>
      <c r="E16" s="119">
        <v>0</v>
      </c>
      <c r="F16" s="119">
        <v>34.26</v>
      </c>
      <c r="G16" s="119">
        <v>34.26</v>
      </c>
      <c r="H16" s="119">
        <v>0</v>
      </c>
      <c r="I16" s="131">
        <f>IF(C16&gt;0,(F16-C16)/C16,0)</f>
        <v>-0.010969976905311853</v>
      </c>
      <c r="J16" s="133">
        <f>IF(D16&gt;0,(G16-D16)/D16,0)</f>
        <v>-0.010969976905311853</v>
      </c>
      <c r="K16" s="132">
        <f>IF(E16&gt;0,(H16-E16)/E16,0)</f>
        <v>0</v>
      </c>
    </row>
    <row r="17" spans="1:11" ht="27.75" customHeight="1">
      <c r="A17" s="129" t="s">
        <v>9</v>
      </c>
      <c r="B17" s="129" t="s">
        <v>63</v>
      </c>
      <c r="C17" s="119">
        <v>13.86</v>
      </c>
      <c r="D17" s="119">
        <v>13.86</v>
      </c>
      <c r="E17" s="119">
        <v>0</v>
      </c>
      <c r="F17" s="119">
        <v>13.7</v>
      </c>
      <c r="G17" s="119">
        <v>13.7</v>
      </c>
      <c r="H17" s="119">
        <v>0</v>
      </c>
      <c r="I17" s="131">
        <f>IF(C17&gt;0,(F17-C17)/C17,0)</f>
        <v>-0.011544011544011554</v>
      </c>
      <c r="J17" s="133">
        <f>IF(D17&gt;0,(G17-D17)/D17,0)</f>
        <v>-0.011544011544011554</v>
      </c>
      <c r="K17" s="132">
        <f>IF(E17&gt;0,(H17-E17)/E17,0)</f>
        <v>0</v>
      </c>
    </row>
    <row r="18" spans="1:11" ht="18.75" customHeight="1">
      <c r="A18" s="129" t="s">
        <v>85</v>
      </c>
      <c r="B18" s="129" t="s">
        <v>22</v>
      </c>
      <c r="C18" s="119">
        <v>12.11</v>
      </c>
      <c r="D18" s="119">
        <v>12.11</v>
      </c>
      <c r="E18" s="119">
        <v>0</v>
      </c>
      <c r="F18" s="119">
        <v>11.92</v>
      </c>
      <c r="G18" s="119">
        <v>11.92</v>
      </c>
      <c r="H18" s="119">
        <v>0</v>
      </c>
      <c r="I18" s="131">
        <f>IF(C18&gt;0,(F18-C18)/C18,0)</f>
        <v>-0.015689512799339347</v>
      </c>
      <c r="J18" s="133">
        <f>IF(D18&gt;0,(G18-D18)/D18,0)</f>
        <v>-0.015689512799339347</v>
      </c>
      <c r="K18" s="132">
        <f>IF(E18&gt;0,(H18-E18)/E18,0)</f>
        <v>0</v>
      </c>
    </row>
    <row r="19" spans="1:11" ht="18.75" customHeight="1">
      <c r="A19" s="129" t="s">
        <v>33</v>
      </c>
      <c r="B19" s="129" t="s">
        <v>69</v>
      </c>
      <c r="C19" s="119">
        <v>0</v>
      </c>
      <c r="D19" s="119">
        <v>0</v>
      </c>
      <c r="E19" s="119">
        <v>0</v>
      </c>
      <c r="F19" s="119">
        <v>10.62</v>
      </c>
      <c r="G19" s="119">
        <v>10.62</v>
      </c>
      <c r="H19" s="119">
        <v>0</v>
      </c>
      <c r="I19" s="131">
        <f>IF(C19&gt;0,(F19-C19)/C19,0)</f>
        <v>0</v>
      </c>
      <c r="J19" s="133">
        <f>IF(D19&gt;0,(G19-D19)/D19,0)</f>
        <v>0</v>
      </c>
      <c r="K19" s="132">
        <f>IF(E19&gt;0,(H19-E19)/E19,0)</f>
        <v>0</v>
      </c>
    </row>
    <row r="20" spans="1:11" ht="15.75" customHeight="1">
      <c r="A20" s="129" t="s">
        <v>10</v>
      </c>
      <c r="B20" s="129" t="s">
        <v>15</v>
      </c>
      <c r="C20" s="119">
        <v>0</v>
      </c>
      <c r="D20" s="119">
        <v>0</v>
      </c>
      <c r="E20" s="119">
        <v>0</v>
      </c>
      <c r="F20" s="119">
        <v>10.62</v>
      </c>
      <c r="G20" s="119">
        <v>10.62</v>
      </c>
      <c r="H20" s="119">
        <v>0</v>
      </c>
      <c r="I20" s="131">
        <f>IF(C20&gt;0,(F20-C20)/C20,0)</f>
        <v>0</v>
      </c>
      <c r="J20" s="133">
        <f>IF(D20&gt;0,(G20-D20)/D20,0)</f>
        <v>0</v>
      </c>
      <c r="K20" s="132">
        <f>IF(E20&gt;0,(H20-E20)/E20,0)</f>
        <v>0</v>
      </c>
    </row>
    <row r="21" spans="1:11" ht="15.75" customHeight="1">
      <c r="A21" s="129" t="s">
        <v>142</v>
      </c>
      <c r="B21" s="129" t="s">
        <v>35</v>
      </c>
      <c r="C21" s="119">
        <v>0</v>
      </c>
      <c r="D21" s="119">
        <v>0</v>
      </c>
      <c r="E21" s="119">
        <v>0</v>
      </c>
      <c r="F21" s="119">
        <v>1.3</v>
      </c>
      <c r="G21" s="119">
        <v>1.3</v>
      </c>
      <c r="H21" s="119">
        <v>0</v>
      </c>
      <c r="I21" s="131">
        <f>IF(C21&gt;0,(F21-C21)/C21,0)</f>
        <v>0</v>
      </c>
      <c r="J21" s="133">
        <f>IF(D21&gt;0,(G21-D21)/D21,0)</f>
        <v>0</v>
      </c>
      <c r="K21" s="132">
        <f>IF(E21&gt;0,(H21-E21)/E21,0)</f>
        <v>0</v>
      </c>
    </row>
    <row r="22" spans="1:11" ht="18.75" customHeight="1">
      <c r="A22" s="129" t="s">
        <v>101</v>
      </c>
      <c r="B22" s="129" t="s">
        <v>131</v>
      </c>
      <c r="C22" s="119">
        <v>0</v>
      </c>
      <c r="D22" s="119">
        <v>0</v>
      </c>
      <c r="E22" s="119">
        <v>0</v>
      </c>
      <c r="F22" s="119">
        <v>1.3</v>
      </c>
      <c r="G22" s="119">
        <v>1.3</v>
      </c>
      <c r="H22" s="119">
        <v>0</v>
      </c>
      <c r="I22" s="131">
        <f>IF(C22&gt;0,(F22-C22)/C22,0)</f>
        <v>0</v>
      </c>
      <c r="J22" s="133">
        <f>IF(D22&gt;0,(G22-D22)/D22,0)</f>
        <v>0</v>
      </c>
      <c r="K22" s="132">
        <f>IF(E22&gt;0,(H22-E22)/E22,0)</f>
        <v>0</v>
      </c>
    </row>
    <row r="23" spans="1:11" ht="18.75" customHeight="1">
      <c r="A23" s="129" t="s">
        <v>141</v>
      </c>
      <c r="B23" s="129" t="s">
        <v>120</v>
      </c>
      <c r="C23" s="119">
        <v>12.11</v>
      </c>
      <c r="D23" s="119">
        <v>12.11</v>
      </c>
      <c r="E23" s="119">
        <v>0</v>
      </c>
      <c r="F23" s="119">
        <v>0</v>
      </c>
      <c r="G23" s="119">
        <v>0</v>
      </c>
      <c r="H23" s="119">
        <v>0</v>
      </c>
      <c r="I23" s="131">
        <f>IF(C23&gt;0,(F23-C23)/C23,0)</f>
        <v>-1</v>
      </c>
      <c r="J23" s="133">
        <f>IF(D23&gt;0,(G23-D23)/D23,0)</f>
        <v>-1</v>
      </c>
      <c r="K23" s="132">
        <f>IF(E23&gt;0,(H23-E23)/E23,0)</f>
        <v>0</v>
      </c>
    </row>
    <row r="24" spans="1:11" ht="27.75" customHeight="1">
      <c r="A24" s="129" t="s">
        <v>62</v>
      </c>
      <c r="B24" s="129" t="s">
        <v>12</v>
      </c>
      <c r="C24" s="119">
        <v>12.11</v>
      </c>
      <c r="D24" s="119">
        <v>12.11</v>
      </c>
      <c r="E24" s="119">
        <v>0</v>
      </c>
      <c r="F24" s="119">
        <v>0</v>
      </c>
      <c r="G24" s="119">
        <v>0</v>
      </c>
      <c r="H24" s="119">
        <v>0</v>
      </c>
      <c r="I24" s="131">
        <f>IF(C24&gt;0,(F24-C24)/C24,0)</f>
        <v>-1</v>
      </c>
      <c r="J24" s="133">
        <f>IF(D24&gt;0,(G24-D24)/D24,0)</f>
        <v>-1</v>
      </c>
      <c r="K24" s="132">
        <f>IF(E24&gt;0,(H24-E24)/E24,0)</f>
        <v>0</v>
      </c>
    </row>
    <row r="25" spans="1:11" ht="15.75" customHeight="1">
      <c r="A25" s="129" t="s">
        <v>68</v>
      </c>
      <c r="B25" s="129" t="s">
        <v>154</v>
      </c>
      <c r="C25" s="119">
        <v>32.42</v>
      </c>
      <c r="D25" s="119">
        <v>32.42</v>
      </c>
      <c r="E25" s="119">
        <v>0</v>
      </c>
      <c r="F25" s="119">
        <v>32.64</v>
      </c>
      <c r="G25" s="119">
        <v>32.64</v>
      </c>
      <c r="H25" s="119">
        <v>0</v>
      </c>
      <c r="I25" s="131">
        <f>IF(C25&gt;0,(F25-C25)/C25,0)</f>
        <v>0.006785934608266467</v>
      </c>
      <c r="J25" s="133">
        <f>IF(D25&gt;0,(G25-D25)/D25,0)</f>
        <v>0.006785934608266467</v>
      </c>
      <c r="K25" s="132">
        <f>IF(E25&gt;0,(H25-E25)/E25,0)</f>
        <v>0</v>
      </c>
    </row>
    <row r="26" spans="1:11" ht="15.75" customHeight="1">
      <c r="A26" s="129" t="s">
        <v>20</v>
      </c>
      <c r="B26" s="129" t="s">
        <v>25</v>
      </c>
      <c r="C26" s="119">
        <v>32.42</v>
      </c>
      <c r="D26" s="119">
        <v>32.42</v>
      </c>
      <c r="E26" s="119">
        <v>0</v>
      </c>
      <c r="F26" s="119">
        <v>32.64</v>
      </c>
      <c r="G26" s="119">
        <v>32.64</v>
      </c>
      <c r="H26" s="119">
        <v>0</v>
      </c>
      <c r="I26" s="131">
        <f>IF(C26&gt;0,(F26-C26)/C26,0)</f>
        <v>0.006785934608266467</v>
      </c>
      <c r="J26" s="133">
        <f>IF(D26&gt;0,(G26-D26)/D26,0)</f>
        <v>0.006785934608266467</v>
      </c>
      <c r="K26" s="132">
        <f>IF(E26&gt;0,(H26-E26)/E26,0)</f>
        <v>0</v>
      </c>
    </row>
    <row r="27" spans="1:11" ht="15.75" customHeight="1">
      <c r="A27" s="129" t="s">
        <v>62</v>
      </c>
      <c r="B27" s="129" t="s">
        <v>183</v>
      </c>
      <c r="C27" s="119">
        <v>19.93</v>
      </c>
      <c r="D27" s="119">
        <v>19.93</v>
      </c>
      <c r="E27" s="119">
        <v>0</v>
      </c>
      <c r="F27" s="119">
        <v>19.61</v>
      </c>
      <c r="G27" s="119">
        <v>19.61</v>
      </c>
      <c r="H27" s="119">
        <v>0</v>
      </c>
      <c r="I27" s="131">
        <f>IF(C27&gt;0,(F27-C27)/C27,0)</f>
        <v>-0.016056196688409446</v>
      </c>
      <c r="J27" s="133">
        <f>IF(D27&gt;0,(G27-D27)/D27,0)</f>
        <v>-0.016056196688409446</v>
      </c>
      <c r="K27" s="132">
        <f>IF(E27&gt;0,(H27-E27)/E27,0)</f>
        <v>0</v>
      </c>
    </row>
    <row r="28" spans="1:11" ht="15.75" customHeight="1">
      <c r="A28" s="129" t="s">
        <v>10</v>
      </c>
      <c r="B28" s="129" t="s">
        <v>42</v>
      </c>
      <c r="C28" s="119">
        <v>12.49</v>
      </c>
      <c r="D28" s="119">
        <v>12.49</v>
      </c>
      <c r="E28" s="119">
        <v>0</v>
      </c>
      <c r="F28" s="119">
        <v>13.03</v>
      </c>
      <c r="G28" s="119">
        <v>13.03</v>
      </c>
      <c r="H28" s="119">
        <v>0</v>
      </c>
      <c r="I28" s="131">
        <f>IF(C28&gt;0,(F28-C28)/C28,0)</f>
        <v>0.04323458767013604</v>
      </c>
      <c r="J28" s="133">
        <f>IF(D28&gt;0,(G28-D28)/D28,0)</f>
        <v>0.04323458767013604</v>
      </c>
      <c r="K28" s="132">
        <f>IF(E28&gt;0,(H28-E28)/E28,0)</f>
        <v>0</v>
      </c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5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  <col min="5" max="256" width="9.16015625" style="0" customWidth="1"/>
  </cols>
  <sheetData>
    <row r="1" ht="12.75" customHeight="1"/>
    <row r="2" spans="1:4" ht="20.25" customHeight="1">
      <c r="A2" s="130" t="s">
        <v>83</v>
      </c>
      <c r="B2" s="74"/>
      <c r="C2" s="9"/>
      <c r="D2" s="9"/>
    </row>
    <row r="3" spans="2:4" ht="10.5" customHeight="1">
      <c r="B3" s="67"/>
      <c r="D3" s="14" t="s">
        <v>99</v>
      </c>
    </row>
    <row r="4" spans="1:4" ht="23.25" customHeight="1">
      <c r="A4" s="62" t="s">
        <v>67</v>
      </c>
      <c r="B4" s="73"/>
      <c r="C4" s="72" t="s">
        <v>135</v>
      </c>
      <c r="D4" s="65" t="s">
        <v>111</v>
      </c>
    </row>
    <row r="5" spans="1:4" ht="19.5" customHeight="1">
      <c r="A5" s="54" t="s">
        <v>181</v>
      </c>
      <c r="B5" s="70" t="s">
        <v>153</v>
      </c>
      <c r="C5" s="72"/>
      <c r="D5" s="65"/>
    </row>
    <row r="6" spans="1:6" ht="19.5" customHeight="1">
      <c r="A6" s="53" t="s">
        <v>133</v>
      </c>
      <c r="B6" s="53" t="s">
        <v>133</v>
      </c>
      <c r="C6" s="71" t="s">
        <v>133</v>
      </c>
      <c r="D6" s="53" t="s">
        <v>133</v>
      </c>
      <c r="E6" s="11"/>
      <c r="F6" s="11"/>
    </row>
    <row r="7" spans="1:6" ht="15.75" customHeight="1">
      <c r="A7" s="126"/>
      <c r="B7" s="135" t="s">
        <v>38</v>
      </c>
      <c r="C7" s="134">
        <v>403.35</v>
      </c>
      <c r="D7" s="136"/>
      <c r="E7" s="12"/>
      <c r="F7" s="12"/>
    </row>
    <row r="8" spans="1:4" ht="15.75" customHeight="1">
      <c r="A8" s="126" t="s">
        <v>148</v>
      </c>
      <c r="B8" s="135" t="s">
        <v>104</v>
      </c>
      <c r="C8" s="134">
        <v>236.93</v>
      </c>
      <c r="D8" s="136"/>
    </row>
    <row r="9" spans="1:4" ht="15.75" customHeight="1">
      <c r="A9" s="126" t="s">
        <v>13</v>
      </c>
      <c r="B9" s="135" t="s">
        <v>156</v>
      </c>
      <c r="C9" s="134">
        <v>96.79</v>
      </c>
      <c r="D9" s="136"/>
    </row>
    <row r="10" spans="1:4" ht="15.75" customHeight="1">
      <c r="A10" s="126" t="s">
        <v>66</v>
      </c>
      <c r="B10" s="135" t="s">
        <v>93</v>
      </c>
      <c r="C10" s="134">
        <v>11.81</v>
      </c>
      <c r="D10" s="136"/>
    </row>
    <row r="11" spans="1:4" ht="15.75" customHeight="1">
      <c r="A11" s="126" t="s">
        <v>162</v>
      </c>
      <c r="B11" s="135" t="s">
        <v>34</v>
      </c>
      <c r="C11" s="134">
        <v>14.9</v>
      </c>
      <c r="D11" s="136"/>
    </row>
    <row r="12" spans="1:4" ht="15.75" customHeight="1">
      <c r="A12" s="126" t="s">
        <v>123</v>
      </c>
      <c r="B12" s="135" t="s">
        <v>47</v>
      </c>
      <c r="C12" s="134">
        <v>64.97</v>
      </c>
      <c r="D12" s="136"/>
    </row>
    <row r="13" spans="1:4" ht="15.75" customHeight="1">
      <c r="A13" s="126" t="s">
        <v>161</v>
      </c>
      <c r="B13" s="135" t="s">
        <v>157</v>
      </c>
      <c r="C13" s="134">
        <v>34.26</v>
      </c>
      <c r="D13" s="136"/>
    </row>
    <row r="14" spans="1:4" ht="15.75" customHeight="1">
      <c r="A14" s="126" t="s">
        <v>14</v>
      </c>
      <c r="B14" s="135" t="s">
        <v>54</v>
      </c>
      <c r="C14" s="134">
        <v>13.7</v>
      </c>
      <c r="D14" s="136"/>
    </row>
    <row r="15" spans="1:4" ht="15.75" customHeight="1">
      <c r="A15" s="126" t="s">
        <v>4</v>
      </c>
      <c r="B15" s="135" t="s">
        <v>80</v>
      </c>
      <c r="C15" s="134">
        <v>0.5</v>
      </c>
      <c r="D15" s="136"/>
    </row>
    <row r="16" spans="1:4" ht="15.75" customHeight="1">
      <c r="A16" s="126" t="s">
        <v>103</v>
      </c>
      <c r="B16" s="135" t="s">
        <v>134</v>
      </c>
      <c r="C16" s="134">
        <v>11.79</v>
      </c>
      <c r="D16" s="136"/>
    </row>
    <row r="17" spans="1:4" ht="15.75" customHeight="1">
      <c r="A17" s="126" t="s">
        <v>130</v>
      </c>
      <c r="B17" s="135" t="s">
        <v>86</v>
      </c>
      <c r="C17" s="134">
        <v>0.55</v>
      </c>
      <c r="D17" s="136"/>
    </row>
    <row r="18" spans="1:4" ht="15.75" customHeight="1">
      <c r="A18" s="126" t="s">
        <v>128</v>
      </c>
      <c r="B18" s="135" t="s">
        <v>41</v>
      </c>
      <c r="C18" s="134">
        <v>0.13</v>
      </c>
      <c r="D18" s="136"/>
    </row>
    <row r="19" spans="1:4" ht="15.75" customHeight="1">
      <c r="A19" s="126" t="s">
        <v>167</v>
      </c>
      <c r="B19" s="135" t="s">
        <v>168</v>
      </c>
      <c r="C19" s="134">
        <v>0.6</v>
      </c>
      <c r="D19" s="136"/>
    </row>
    <row r="20" spans="1:4" ht="15.75" customHeight="1">
      <c r="A20" s="126" t="s">
        <v>127</v>
      </c>
      <c r="B20" s="135" t="s">
        <v>136</v>
      </c>
      <c r="C20" s="134">
        <v>3</v>
      </c>
      <c r="D20" s="136"/>
    </row>
    <row r="21" spans="1:4" ht="15.75" customHeight="1">
      <c r="A21" s="126" t="s">
        <v>70</v>
      </c>
      <c r="B21" s="135" t="s">
        <v>76</v>
      </c>
      <c r="C21" s="134">
        <v>0.03</v>
      </c>
      <c r="D21" s="136"/>
    </row>
    <row r="22" spans="1:4" ht="15.75" customHeight="1">
      <c r="A22" s="126" t="s">
        <v>152</v>
      </c>
      <c r="B22" s="135" t="s">
        <v>90</v>
      </c>
      <c r="C22" s="134">
        <v>2</v>
      </c>
      <c r="D22" s="136"/>
    </row>
    <row r="23" spans="1:4" ht="15.75" customHeight="1">
      <c r="A23" s="126" t="s">
        <v>5</v>
      </c>
      <c r="B23" s="135" t="s">
        <v>174</v>
      </c>
      <c r="C23" s="134">
        <v>0.35</v>
      </c>
      <c r="D23" s="136"/>
    </row>
    <row r="24" spans="1:4" ht="15.75" customHeight="1">
      <c r="A24" s="126" t="s">
        <v>110</v>
      </c>
      <c r="B24" s="135" t="s">
        <v>173</v>
      </c>
      <c r="C24" s="134">
        <v>0.2</v>
      </c>
      <c r="D24" s="136"/>
    </row>
    <row r="25" spans="1:4" ht="15.75" customHeight="1">
      <c r="A25" s="126" t="s">
        <v>45</v>
      </c>
      <c r="B25" s="135" t="s">
        <v>122</v>
      </c>
      <c r="C25" s="134">
        <v>3.27</v>
      </c>
      <c r="D25" s="136"/>
    </row>
    <row r="26" spans="1:4" ht="15.75" customHeight="1">
      <c r="A26" s="126" t="s">
        <v>180</v>
      </c>
      <c r="B26" s="135" t="s">
        <v>100</v>
      </c>
      <c r="C26" s="134">
        <v>0.16</v>
      </c>
      <c r="D26" s="136"/>
    </row>
    <row r="27" spans="1:4" ht="15.75" customHeight="1">
      <c r="A27" s="126" t="s">
        <v>56</v>
      </c>
      <c r="B27" s="135" t="s">
        <v>89</v>
      </c>
      <c r="C27" s="134">
        <v>1.5</v>
      </c>
      <c r="D27" s="136"/>
    </row>
    <row r="28" spans="1:4" ht="15.75" customHeight="1">
      <c r="A28" s="126" t="s">
        <v>48</v>
      </c>
      <c r="B28" s="135" t="s">
        <v>3</v>
      </c>
      <c r="C28" s="134">
        <v>150.3</v>
      </c>
      <c r="D28" s="136"/>
    </row>
    <row r="29" spans="1:4" ht="15.75" customHeight="1">
      <c r="A29" s="126" t="s">
        <v>19</v>
      </c>
      <c r="B29" s="135" t="s">
        <v>50</v>
      </c>
      <c r="C29" s="134">
        <v>97.22</v>
      </c>
      <c r="D29" s="136"/>
    </row>
    <row r="30" spans="1:4" ht="15.75" customHeight="1">
      <c r="A30" s="126" t="s">
        <v>73</v>
      </c>
      <c r="B30" s="135" t="s">
        <v>8</v>
      </c>
      <c r="C30" s="134">
        <v>0.11</v>
      </c>
      <c r="D30" s="136"/>
    </row>
    <row r="31" spans="1:4" ht="15.75" customHeight="1">
      <c r="A31" s="126" t="s">
        <v>32</v>
      </c>
      <c r="B31" s="135" t="s">
        <v>149</v>
      </c>
      <c r="C31" s="134">
        <v>19.61</v>
      </c>
      <c r="D31" s="136"/>
    </row>
    <row r="32" spans="1:4" ht="15.75" customHeight="1">
      <c r="A32" s="126" t="s">
        <v>92</v>
      </c>
      <c r="B32" s="135" t="s">
        <v>79</v>
      </c>
      <c r="C32" s="134">
        <v>13.03</v>
      </c>
      <c r="D32" s="136"/>
    </row>
    <row r="33" spans="1:4" ht="15.75" customHeight="1">
      <c r="A33" s="126" t="s">
        <v>172</v>
      </c>
      <c r="B33" s="135" t="s">
        <v>57</v>
      </c>
      <c r="C33" s="134">
        <v>20.33</v>
      </c>
      <c r="D33" s="136"/>
    </row>
    <row r="34" spans="1:4" ht="15.75" customHeight="1">
      <c r="A34" s="126" t="s">
        <v>64</v>
      </c>
      <c r="B34" s="135" t="s">
        <v>28</v>
      </c>
      <c r="C34" s="134">
        <v>4.33</v>
      </c>
      <c r="D34" s="136"/>
    </row>
    <row r="35" spans="1:4" ht="15.75" customHeight="1">
      <c r="A35" s="126" t="s">
        <v>94</v>
      </c>
      <c r="B35" s="135" t="s">
        <v>143</v>
      </c>
      <c r="C35" s="134">
        <v>4.33</v>
      </c>
      <c r="D35" s="136"/>
    </row>
  </sheetData>
  <sheetProtection/>
  <mergeCells count="2">
    <mergeCell ref="D4:D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256" width="9.16015625" style="0" customWidth="1"/>
  </cols>
  <sheetData>
    <row r="1" ht="12.75" customHeight="1">
      <c r="A1" s="4"/>
    </row>
    <row r="2" spans="1:11" ht="20.25" customHeight="1">
      <c r="A2" s="130" t="s">
        <v>155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4"/>
      <c r="D3" s="4"/>
      <c r="K3" s="14" t="s">
        <v>99</v>
      </c>
    </row>
    <row r="4" spans="1:11" ht="23.25" customHeight="1">
      <c r="A4" s="62" t="s">
        <v>67</v>
      </c>
      <c r="B4" s="63"/>
      <c r="C4" s="59" t="s">
        <v>137</v>
      </c>
      <c r="D4" s="59"/>
      <c r="E4" s="59"/>
      <c r="F4" s="58" t="s">
        <v>135</v>
      </c>
      <c r="G4" s="60"/>
      <c r="H4" s="13"/>
      <c r="I4" s="13" t="s">
        <v>129</v>
      </c>
      <c r="J4" s="13"/>
      <c r="K4" s="61"/>
    </row>
    <row r="5" spans="1:11" ht="19.5" customHeight="1">
      <c r="A5" s="54" t="s">
        <v>181</v>
      </c>
      <c r="B5" s="57" t="s">
        <v>51</v>
      </c>
      <c r="C5" s="55" t="s">
        <v>38</v>
      </c>
      <c r="D5" s="56" t="s">
        <v>11</v>
      </c>
      <c r="E5" s="55" t="s">
        <v>114</v>
      </c>
      <c r="F5" s="55" t="s">
        <v>38</v>
      </c>
      <c r="G5" s="56" t="s">
        <v>11</v>
      </c>
      <c r="H5" s="55" t="s">
        <v>114</v>
      </c>
      <c r="I5" s="55" t="s">
        <v>38</v>
      </c>
      <c r="J5" s="56" t="s">
        <v>11</v>
      </c>
      <c r="K5" s="64" t="s">
        <v>114</v>
      </c>
    </row>
    <row r="6" spans="1:13" ht="19.5" customHeight="1">
      <c r="A6" s="71" t="s">
        <v>133</v>
      </c>
      <c r="B6" s="53" t="s">
        <v>133</v>
      </c>
      <c r="C6" s="53" t="s">
        <v>133</v>
      </c>
      <c r="D6" s="53" t="s">
        <v>133</v>
      </c>
      <c r="E6" s="71" t="s">
        <v>133</v>
      </c>
      <c r="F6" s="53" t="s">
        <v>133</v>
      </c>
      <c r="G6" s="53" t="s">
        <v>133</v>
      </c>
      <c r="H6" s="53" t="s">
        <v>133</v>
      </c>
      <c r="I6" s="53" t="s">
        <v>133</v>
      </c>
      <c r="J6" s="53" t="s">
        <v>133</v>
      </c>
      <c r="K6" s="53" t="s">
        <v>133</v>
      </c>
      <c r="L6" s="11"/>
      <c r="M6" s="11"/>
    </row>
    <row r="7" spans="1:13" ht="15.75" customHeight="1">
      <c r="A7" s="129"/>
      <c r="B7" s="129"/>
      <c r="C7" s="119"/>
      <c r="D7" s="119"/>
      <c r="E7" s="119"/>
      <c r="F7" s="119"/>
      <c r="G7" s="119"/>
      <c r="H7" s="119"/>
      <c r="I7" s="131">
        <f>IF(C7&gt;0,(F7-C7)/C7,0)</f>
        <v>0</v>
      </c>
      <c r="J7" s="133">
        <f>IF(D7&gt;0,(G7-D7)/D7,0)</f>
        <v>0</v>
      </c>
      <c r="K7" s="132">
        <f>IF(E7&gt;0,(H7-E7)/E7,0)</f>
        <v>0</v>
      </c>
      <c r="L7" s="12"/>
      <c r="M7" s="12"/>
    </row>
    <row r="8" spans="2:11" ht="9.75" customHeight="1">
      <c r="B8" s="4"/>
      <c r="C8" s="4"/>
      <c r="D8" s="4"/>
      <c r="E8" s="4"/>
      <c r="F8" s="4"/>
      <c r="G8" s="4"/>
      <c r="H8" s="4"/>
      <c r="I8" s="4"/>
      <c r="J8" s="4"/>
      <c r="K8" s="4"/>
    </row>
    <row r="9" spans="2:11" ht="9.75" customHeight="1">
      <c r="B9" s="4"/>
      <c r="C9" s="4"/>
      <c r="D9" s="4"/>
      <c r="E9" s="4"/>
      <c r="F9" s="4"/>
      <c r="G9" s="4"/>
      <c r="H9" s="4"/>
      <c r="I9" s="4"/>
      <c r="J9" s="4"/>
      <c r="K9" s="4"/>
    </row>
    <row r="10" spans="3:11" ht="9.75" customHeight="1">
      <c r="C10" s="4"/>
      <c r="D10" s="4"/>
      <c r="E10" s="4"/>
      <c r="F10" s="4"/>
      <c r="G10" s="4"/>
      <c r="H10" s="4"/>
      <c r="I10" s="4"/>
      <c r="J10" s="4"/>
      <c r="K10" s="4"/>
    </row>
    <row r="11" spans="2:11" ht="9.75" customHeight="1"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2:11" ht="9.75" customHeight="1"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2:11" ht="9.75" customHeight="1">
      <c r="B13" s="4"/>
      <c r="C13" s="4"/>
      <c r="D13" s="4"/>
      <c r="I13" s="4"/>
      <c r="J13" s="4"/>
      <c r="K13" s="4"/>
    </row>
    <row r="14" spans="3:11" ht="9.75" customHeight="1">
      <c r="C14" s="4"/>
      <c r="D14" s="4"/>
      <c r="G14" s="4"/>
      <c r="H14" s="4"/>
      <c r="I14" s="4"/>
      <c r="J14" s="4"/>
      <c r="K14" s="4"/>
    </row>
    <row r="15" spans="4:10" ht="9.75" customHeight="1">
      <c r="D15" s="4"/>
      <c r="G15" s="4"/>
      <c r="H15" s="4"/>
      <c r="I15" s="4"/>
      <c r="J15" s="4"/>
    </row>
    <row r="16" ht="9.75" customHeight="1">
      <c r="D16" s="4"/>
    </row>
    <row r="17" ht="9.75" customHeight="1">
      <c r="D17" s="4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tabSelected="1" defaultGridColor="0" colorId="0" workbookViewId="0" topLeftCell="A1">
      <selection activeCell="A2" sqref="A2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6" width="9.16015625" style="0" customWidth="1"/>
  </cols>
  <sheetData>
    <row r="1" spans="1:254" ht="18.75" customHeight="1">
      <c r="A1" s="2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</row>
    <row r="2" spans="1:254" ht="22.5" customHeight="1">
      <c r="A2" s="123" t="s">
        <v>160</v>
      </c>
      <c r="B2" s="23"/>
      <c r="C2" s="2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</row>
    <row r="3" spans="1:254" ht="20.25" customHeight="1">
      <c r="A3" s="5"/>
      <c r="B3" s="5"/>
      <c r="C3" s="6" t="s">
        <v>99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</row>
    <row r="4" spans="1:254" ht="34.5" customHeight="1">
      <c r="A4" s="7" t="s">
        <v>151</v>
      </c>
      <c r="B4" s="8" t="s">
        <v>159</v>
      </c>
      <c r="C4" s="8" t="s">
        <v>111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</row>
    <row r="5" spans="1:254" ht="34.5" customHeight="1">
      <c r="A5" s="117" t="s">
        <v>140</v>
      </c>
      <c r="B5" s="124">
        <v>2</v>
      </c>
      <c r="C5" s="118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</row>
    <row r="6" spans="1:254" ht="34.5" customHeight="1">
      <c r="A6" s="20" t="s">
        <v>23</v>
      </c>
      <c r="B6" s="122">
        <v>0</v>
      </c>
      <c r="C6" s="118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</row>
    <row r="7" spans="1:254" ht="34.5" customHeight="1">
      <c r="A7" s="20" t="s">
        <v>126</v>
      </c>
      <c r="B7" s="138">
        <v>0</v>
      </c>
      <c r="C7" s="11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</row>
    <row r="8" spans="1:254" ht="34.5" customHeight="1">
      <c r="A8" s="20" t="s">
        <v>46</v>
      </c>
      <c r="B8" s="137">
        <v>2</v>
      </c>
      <c r="C8" s="118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</row>
    <row r="9" spans="1:254" ht="34.5" customHeight="1">
      <c r="A9" s="20" t="s">
        <v>55</v>
      </c>
      <c r="B9" s="124">
        <v>2</v>
      </c>
      <c r="C9" s="118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</row>
    <row r="10" spans="1:254" ht="34.5" customHeight="1">
      <c r="A10" s="20" t="s">
        <v>84</v>
      </c>
      <c r="B10" s="122">
        <v>0</v>
      </c>
      <c r="C10" s="118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</row>
    <row r="11" spans="1:254" ht="12.75" customHeight="1">
      <c r="A11" s="5"/>
      <c r="B11" s="5"/>
      <c r="C11" s="5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</row>
    <row r="12" spans="1:254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</row>
  </sheetData>
  <sheetProtection/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