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<sst xmlns="http://schemas.openxmlformats.org/spreadsheetml/2006/main" count="306" uniqueCount="105">
  <si>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</si>
  <si>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</si>
  <si>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</si>
  <si>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</si>
  <si>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</si>
  <si>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</si>
  <si>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</si>
  <si>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</si>
  <si>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</si>
  <si>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</si>
  <si>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</si>
  <si>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</si>
  <si>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</si>
  <si>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</si>
  <si>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</si>
  <si>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</si>
  <si>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</si>
  <si>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</si>
  <si>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</si>
  <si>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</si>
  <si>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</si>
  <si>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</si>
  <si>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</si>
  <si>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</si>
  <si>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</si>
  <si>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</si>
  <si>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</si>
  <si>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</si>
  <si>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</si>
  <si>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</si>
  <si>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</si>
  <si>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</si>
  <si>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</si>
  <si>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晋中市榆次区晋华街道社区卫生服务中心</t>
  </si>
  <si>
    <t>晋中市榆次区晋华街道社区卫生服务中心2018年预算收支总表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</si>
  <si>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</si>
  <si>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</si>
  <si>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</si>
  <si>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</si>
  <si>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</si>
  <si>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</si>
  <si>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</si>
  <si>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</si>
  <si>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</si>
  <si>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</si>
  <si>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</si>
  <si>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</si>
  <si>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</si>
  <si>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</si>
  <si>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晋中市榆次区晋华街道社区卫生服务中心2018年财政拨款收支总表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</si>
  <si>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</si>
  <si>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</si>
  <si>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</si>
  <si>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</si>
  <si>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</si>
  <si>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</si>
  <si>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晋中市榆次区晋华街道社区卫生服务中心2018年部门预算收入总表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</si>
  <si>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</si>
  <si>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</si>
  <si>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</si>
  <si>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</si>
  <si>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</si>
  <si>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210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</si>
  <si>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</si>
  <si>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</si>
  <si>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</si>
  <si>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</si>
  <si>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>晋中市榆次区晋华街道社区卫生服务中心2018年部门预算支出总表</t>
  </si>
  <si>
    <t>基本支出</t>
  </si>
  <si>
    <t>项目支出</t>
  </si>
  <si>
    <t>晋中市榆次区晋华街道社区卫生服务中心2018年一般公共预算支出预算表</t>
  </si>
  <si>
    <t>2017年预算数</t>
  </si>
  <si>
    <t>2018年预算数</t>
  </si>
  <si>
    <t>2018年比2017年预算数增减%</t>
  </si>
  <si>
    <t xml:space="preserve">  03</t>
  </si>
  <si>
    <t xml:space="preserve">    01</t>
  </si>
  <si>
    <t>晋中市榆次区晋华街道社区卫生服务中心2018年一般公共预算安排基本支出分经济科目表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</si>
  <si>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</si>
  <si>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</si>
  <si>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</si>
  <si>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</si>
  <si>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</si>
  <si>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</si>
  <si>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</si>
  <si>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</si>
  <si>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</si>
  <si>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</si>
  <si>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</si>
  <si>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</si>
  <si>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30133</t>
  </si>
  <si>
    <t xml:space="preserve">  住房公积金</t>
  </si>
  <si>
    <t>303</t>
  </si>
  <si>
    <t>对个人和家庭的补助</t>
  </si>
  <si>
    <t xml:space="preserve">  30309</t>
  </si>
  <si>
    <t xml:space="preserve">  奖励金</t>
  </si>
  <si>
    <t>晋中市榆次区晋华街道社区卫生服务中心2018年政府性基金预算支出预算表</t>
  </si>
  <si>
    <t>晋中市榆次区晋华街道社区卫生服务中心2018年“三公”经费预算表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</si>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</sst>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2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2" fillId="4" borderId="4" applyNumberFormat="0" applyAlignment="0" applyProtection="0"/>
    <xf numFmtId="0" fontId="6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4.33203125" style="0" customWidth="1"/>
    <col min="2" max="2" width="9" style="0" customWidth="1"/>
    <col min="3" max="3" width="10" style="0" customWidth="1"/>
    <col min="4" max="4" width="6.16015625" style="0" customWidth="1"/>
    <col min="5" max="5" width="6.66015625" style="0" customWidth="1"/>
    <col min="6" max="6" width="7.66015625" style="0" customWidth="1"/>
    <col min="7" max="7" width="6" style="0" customWidth="1"/>
    <col min="8" max="8" width="7" style="0" customWidth="1"/>
    <col min="9" max="9" width="6.66015625" style="0" customWidth="1"/>
    <col min="10" max="10" width="7" style="0" customWidth="1"/>
    <col min="11" max="11" width="5.66015625" style="0" customWidth="1"/>
    <col min="12" max="12" width="7.83203125" style="0" customWidth="1"/>
    <col min="13" max="13" width="5.83203125" style="0" customWidth="1"/>
    <col min="14" max="14" width="5.66015625" style="0" customWidth="1"/>
    <col min="15" max="15" width="6" style="0" customWidth="1"/>
    <col min="16" max="16" width="7.33203125" style="0" customWidth="1"/>
    <col min="17" max="17" width="6.83203125" style="0" customWidth="1"/>
    <col min="18" max="18" width="6.5" style="0" customWidth="1"/>
    <col min="19" max="19" width="5.33203125" style="0" customWidth="1"/>
    <col min="20" max="20" width="6.83203125" style="0" customWidth="1"/>
    <col min="21" max="22" width="7" style="0" customWidth="1"/>
    <col min="23" max="23" width="6" style="0" customWidth="1"/>
    <col min="24" max="25" width="6.16015625" style="0" customWidth="1"/>
    <col min="26" max="26" width="4.83203125" style="0" customWidth="1"/>
    <col min="27" max="27" width="6.16015625" style="0" customWidth="1"/>
    <col min="28" max="28" width="6.5" style="0" customWidth="1"/>
    <col min="29" max="30" width="6.66015625" style="0" customWidth="1"/>
  </cols>
  <sheetData>
    <row r="1" spans="2:30" ht="14.25" customHeight="1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31"/>
    </row>
    <row r="2" spans="1:30" ht="22.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6"/>
      <c r="Y3" s="96"/>
      <c r="Z3" s="96"/>
      <c r="AA3" s="96"/>
      <c r="AB3" s="96"/>
      <c r="AC3" s="96"/>
      <c r="AD3" s="98" t="s">
        <v>1</v>
      </c>
    </row>
    <row r="4" spans="1:30" ht="50.25" customHeight="1">
      <c r="A4" s="7" t="s">
        <v>2</v>
      </c>
      <c r="B4" s="7" t="s">
        <v>3</v>
      </c>
      <c r="C4" s="76" t="s">
        <v>4</v>
      </c>
      <c r="D4" s="76" t="s">
        <v>5</v>
      </c>
      <c r="E4" s="76" t="s">
        <v>6</v>
      </c>
      <c r="F4" s="76" t="s">
        <v>7</v>
      </c>
      <c r="G4" s="76" t="s">
        <v>8</v>
      </c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6" t="s">
        <v>14</v>
      </c>
      <c r="N4" s="76" t="s">
        <v>15</v>
      </c>
      <c r="O4" s="76" t="s">
        <v>16</v>
      </c>
      <c r="P4" s="76" t="s">
        <v>17</v>
      </c>
      <c r="Q4" s="76" t="s">
        <v>18</v>
      </c>
      <c r="R4" s="76" t="s">
        <v>19</v>
      </c>
      <c r="S4" s="76" t="s">
        <v>20</v>
      </c>
      <c r="T4" s="76" t="s">
        <v>21</v>
      </c>
      <c r="U4" s="76" t="s">
        <v>22</v>
      </c>
      <c r="V4" s="76" t="s">
        <v>23</v>
      </c>
      <c r="W4" s="76" t="s">
        <v>24</v>
      </c>
      <c r="X4" s="97" t="s">
        <v>25</v>
      </c>
      <c r="Y4" s="97" t="s">
        <v>26</v>
      </c>
      <c r="Z4" s="97" t="s">
        <v>27</v>
      </c>
      <c r="AA4" s="76" t="s">
        <v>28</v>
      </c>
      <c r="AB4" s="97" t="s">
        <v>29</v>
      </c>
      <c r="AC4" s="99" t="s">
        <v>30</v>
      </c>
      <c r="AD4" s="97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53" t="s">
        <v>32</v>
      </c>
    </row>
    <row r="6" spans="1:30" ht="18.75" customHeight="1">
      <c r="A6" s="95" t="s">
        <v>3</v>
      </c>
      <c r="B6" s="44">
        <v>226.77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226.77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40.5" customHeight="1">
      <c r="A7" s="43" t="s">
        <v>33</v>
      </c>
      <c r="B7" s="44">
        <v>226.77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226.77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E29" sqref="E29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48"/>
      <c r="G2" s="48"/>
      <c r="H2" s="4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49" t="s">
        <v>35</v>
      </c>
      <c r="B4" s="51"/>
      <c r="C4" s="51"/>
      <c r="D4" s="51"/>
      <c r="E4" s="49" t="s">
        <v>36</v>
      </c>
      <c r="F4" s="50"/>
      <c r="G4" s="50"/>
      <c r="H4" s="5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37</v>
      </c>
      <c r="B5" s="72" t="s">
        <v>38</v>
      </c>
      <c r="C5" s="73"/>
      <c r="D5" s="74"/>
      <c r="E5" s="100" t="s">
        <v>37</v>
      </c>
      <c r="F5" s="52" t="s">
        <v>38</v>
      </c>
      <c r="G5" s="50"/>
      <c r="H5" s="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53" t="s">
        <v>39</v>
      </c>
      <c r="C6" s="54" t="s">
        <v>40</v>
      </c>
      <c r="D6" s="75" t="s">
        <v>41</v>
      </c>
      <c r="E6" s="100"/>
      <c r="F6" s="53" t="s">
        <v>39</v>
      </c>
      <c r="G6" s="54" t="s">
        <v>40</v>
      </c>
      <c r="H6" s="76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7" t="s">
        <v>42</v>
      </c>
      <c r="B7" s="13">
        <v>245.86</v>
      </c>
      <c r="C7" s="13">
        <v>226.77</v>
      </c>
      <c r="D7" s="78">
        <f>IF(B7&gt;0,(C7-B7)/B7,0)</f>
        <v>-0.07764581469128773</v>
      </c>
      <c r="E7" s="60" t="s">
        <v>4</v>
      </c>
      <c r="F7" s="30">
        <v>0</v>
      </c>
      <c r="G7" s="30">
        <v>0</v>
      </c>
      <c r="H7" s="78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9" t="s">
        <v>43</v>
      </c>
      <c r="B8" s="13">
        <v>0</v>
      </c>
      <c r="C8" s="13">
        <v>0</v>
      </c>
      <c r="D8" s="78">
        <f>IF(B8&gt;0,(C8-B8)/B8,0)</f>
        <v>0</v>
      </c>
      <c r="E8" s="60" t="s">
        <v>5</v>
      </c>
      <c r="F8" s="30">
        <v>0</v>
      </c>
      <c r="G8" s="30">
        <v>0</v>
      </c>
      <c r="H8" s="78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9" t="s">
        <v>44</v>
      </c>
      <c r="B9" s="13">
        <v>0</v>
      </c>
      <c r="C9" s="13">
        <v>0</v>
      </c>
      <c r="D9" s="78">
        <f>IF(B9&gt;0,(C9-B9)/B9,0)</f>
        <v>0</v>
      </c>
      <c r="E9" s="60" t="s">
        <v>6</v>
      </c>
      <c r="F9" s="30">
        <v>0</v>
      </c>
      <c r="G9" s="30">
        <v>0</v>
      </c>
      <c r="H9" s="78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7" t="s">
        <v>45</v>
      </c>
      <c r="B10" s="13">
        <v>16</v>
      </c>
      <c r="C10" s="13">
        <v>0</v>
      </c>
      <c r="D10" s="78">
        <f>IF(B10&gt;0,(C10-B10)/B10,0)</f>
        <v>-1</v>
      </c>
      <c r="E10" s="60" t="s">
        <v>7</v>
      </c>
      <c r="F10" s="30">
        <v>0</v>
      </c>
      <c r="G10" s="30">
        <v>0</v>
      </c>
      <c r="H10" s="78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2"/>
      <c r="B11" s="63"/>
      <c r="C11" s="80"/>
      <c r="D11" s="10"/>
      <c r="E11" s="60" t="s">
        <v>8</v>
      </c>
      <c r="F11" s="30">
        <v>0</v>
      </c>
      <c r="G11" s="30">
        <v>0</v>
      </c>
      <c r="H11" s="78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2"/>
      <c r="B12" s="64"/>
      <c r="C12" s="81"/>
      <c r="D12" s="10"/>
      <c r="E12" s="60" t="s">
        <v>9</v>
      </c>
      <c r="F12" s="30">
        <v>0</v>
      </c>
      <c r="G12" s="30">
        <v>0</v>
      </c>
      <c r="H12" s="78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2"/>
      <c r="B13" s="64"/>
      <c r="C13" s="81"/>
      <c r="D13" s="10"/>
      <c r="E13" s="60" t="s">
        <v>10</v>
      </c>
      <c r="F13" s="30">
        <v>0</v>
      </c>
      <c r="G13" s="30">
        <v>0</v>
      </c>
      <c r="H13" s="78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64"/>
      <c r="C14" s="81"/>
      <c r="D14" s="10"/>
      <c r="E14" s="60" t="s">
        <v>11</v>
      </c>
      <c r="F14" s="30">
        <v>0</v>
      </c>
      <c r="G14" s="30">
        <v>0</v>
      </c>
      <c r="H14" s="78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64"/>
      <c r="C15" s="81"/>
      <c r="D15" s="10"/>
      <c r="E15" s="60" t="s">
        <v>12</v>
      </c>
      <c r="F15" s="30">
        <v>0</v>
      </c>
      <c r="G15" s="30">
        <v>0</v>
      </c>
      <c r="H15" s="78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56"/>
      <c r="B16" s="64"/>
      <c r="C16" s="81"/>
      <c r="D16" s="13"/>
      <c r="E16" s="60" t="s">
        <v>13</v>
      </c>
      <c r="F16" s="30">
        <v>261.86</v>
      </c>
      <c r="G16" s="30">
        <v>226.77</v>
      </c>
      <c r="H16" s="78">
        <f t="shared" si="0"/>
        <v>-0.13400290231421372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64"/>
      <c r="C17" s="82"/>
      <c r="D17" s="83"/>
      <c r="E17" s="65" t="s">
        <v>14</v>
      </c>
      <c r="F17" s="30">
        <v>0</v>
      </c>
      <c r="G17" s="30">
        <v>0</v>
      </c>
      <c r="H17" s="78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64"/>
      <c r="C18" s="84"/>
      <c r="D18" s="85"/>
      <c r="E18" s="65" t="s">
        <v>15</v>
      </c>
      <c r="F18" s="30">
        <v>0</v>
      </c>
      <c r="G18" s="30">
        <v>0</v>
      </c>
      <c r="H18" s="78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64"/>
      <c r="C19" s="86"/>
      <c r="D19" s="13"/>
      <c r="E19" s="60" t="s">
        <v>16</v>
      </c>
      <c r="F19" s="30">
        <v>0</v>
      </c>
      <c r="G19" s="30">
        <v>0</v>
      </c>
      <c r="H19" s="78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64"/>
      <c r="C20" s="87"/>
      <c r="D20" s="13"/>
      <c r="E20" s="60" t="s">
        <v>17</v>
      </c>
      <c r="F20" s="30">
        <v>0</v>
      </c>
      <c r="G20" s="30">
        <v>0</v>
      </c>
      <c r="H20" s="78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66"/>
      <c r="C21" s="81"/>
      <c r="D21" s="85"/>
      <c r="E21" s="65" t="s">
        <v>18</v>
      </c>
      <c r="F21" s="30">
        <v>0</v>
      </c>
      <c r="G21" s="30">
        <v>0</v>
      </c>
      <c r="H21" s="78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67"/>
      <c r="B22" s="63"/>
      <c r="C22" s="81"/>
      <c r="D22" s="85"/>
      <c r="E22" s="60" t="s">
        <v>19</v>
      </c>
      <c r="F22" s="30">
        <v>0</v>
      </c>
      <c r="G22" s="30">
        <v>0</v>
      </c>
      <c r="H22" s="78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67"/>
      <c r="B23" s="64"/>
      <c r="C23" s="88"/>
      <c r="D23" s="85"/>
      <c r="E23" s="60" t="s">
        <v>20</v>
      </c>
      <c r="F23" s="30">
        <v>0</v>
      </c>
      <c r="G23" s="30">
        <v>0</v>
      </c>
      <c r="H23" s="78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67"/>
      <c r="B24" s="64"/>
      <c r="C24" s="88"/>
      <c r="D24" s="89"/>
      <c r="E24" s="60" t="s">
        <v>21</v>
      </c>
      <c r="F24" s="30">
        <v>0</v>
      </c>
      <c r="G24" s="30">
        <v>0</v>
      </c>
      <c r="H24" s="78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67"/>
      <c r="B25" s="64"/>
      <c r="C25" s="88"/>
      <c r="D25" s="89"/>
      <c r="E25" s="60" t="s">
        <v>22</v>
      </c>
      <c r="F25" s="30">
        <v>0</v>
      </c>
      <c r="G25" s="30">
        <v>0</v>
      </c>
      <c r="H25" s="78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67"/>
      <c r="B26" s="64"/>
      <c r="C26" s="88"/>
      <c r="D26" s="89"/>
      <c r="E26" s="60" t="s">
        <v>23</v>
      </c>
      <c r="F26" s="30">
        <v>0</v>
      </c>
      <c r="G26" s="30">
        <v>0</v>
      </c>
      <c r="H26" s="78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67"/>
      <c r="B27" s="64"/>
      <c r="C27" s="88"/>
      <c r="D27" s="89"/>
      <c r="E27" s="60" t="s">
        <v>46</v>
      </c>
      <c r="F27" s="30">
        <v>0</v>
      </c>
      <c r="G27" s="30">
        <v>0</v>
      </c>
      <c r="H27" s="78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67"/>
      <c r="B28" s="64"/>
      <c r="C28" s="88"/>
      <c r="D28" s="89"/>
      <c r="E28" s="60" t="s">
        <v>25</v>
      </c>
      <c r="F28" s="30">
        <v>0</v>
      </c>
      <c r="G28" s="30">
        <v>0</v>
      </c>
      <c r="H28" s="78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67"/>
      <c r="B29" s="64"/>
      <c r="C29" s="88"/>
      <c r="D29" s="89"/>
      <c r="E29" s="60" t="s">
        <v>26</v>
      </c>
      <c r="F29" s="30">
        <v>0</v>
      </c>
      <c r="G29" s="30">
        <v>0</v>
      </c>
      <c r="H29" s="78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67"/>
      <c r="B30" s="64"/>
      <c r="C30" s="88"/>
      <c r="D30" s="89"/>
      <c r="E30" s="60" t="s">
        <v>27</v>
      </c>
      <c r="F30" s="30">
        <v>0</v>
      </c>
      <c r="G30" s="30">
        <v>0</v>
      </c>
      <c r="H30" s="78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66"/>
      <c r="C31" s="90"/>
      <c r="D31" s="10"/>
      <c r="E31" s="60" t="s">
        <v>28</v>
      </c>
      <c r="F31" s="30">
        <v>0</v>
      </c>
      <c r="G31" s="30">
        <v>0</v>
      </c>
      <c r="H31" s="78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68"/>
      <c r="C32" s="90"/>
      <c r="D32" s="91"/>
      <c r="E32" s="60" t="s">
        <v>29</v>
      </c>
      <c r="F32" s="30">
        <v>0</v>
      </c>
      <c r="G32" s="30">
        <v>0</v>
      </c>
      <c r="H32" s="78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68"/>
      <c r="C33" s="90"/>
      <c r="D33" s="91"/>
      <c r="E33" s="60" t="s">
        <v>30</v>
      </c>
      <c r="F33" s="30">
        <v>0</v>
      </c>
      <c r="G33" s="30">
        <v>0</v>
      </c>
      <c r="H33" s="78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68"/>
      <c r="C34" s="90"/>
      <c r="D34" s="91"/>
      <c r="E34" s="60" t="s">
        <v>31</v>
      </c>
      <c r="F34" s="30">
        <v>0</v>
      </c>
      <c r="G34" s="30">
        <v>0</v>
      </c>
      <c r="H34" s="78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68"/>
      <c r="C35" s="90"/>
      <c r="D35" s="91"/>
      <c r="E35" s="60"/>
      <c r="F35" s="59"/>
      <c r="G35" s="59"/>
      <c r="H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69" t="s">
        <v>47</v>
      </c>
      <c r="B36" s="68">
        <f>SUM(B7:B10)</f>
        <v>261.86</v>
      </c>
      <c r="C36" s="68">
        <f>SUM(C7:C10)</f>
        <v>226.77</v>
      </c>
      <c r="D36" s="92">
        <f>IF(B36&gt;0,(C36-B36)/B36,0)</f>
        <v>-0.13400290231421372</v>
      </c>
      <c r="E36" s="60" t="s">
        <v>48</v>
      </c>
      <c r="F36" s="71">
        <f>SUM(F7:F34)</f>
        <v>261.86</v>
      </c>
      <c r="G36" s="71">
        <f>SUM(G7:G34)</f>
        <v>226.77</v>
      </c>
      <c r="H36" s="92">
        <f>IF(F36&gt;0,(G36-F36)/F36,0)</f>
        <v>-0.13400290231421372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49" t="s">
        <v>35</v>
      </c>
      <c r="B4" s="49"/>
      <c r="C4" s="49" t="s">
        <v>36</v>
      </c>
      <c r="D4" s="50"/>
      <c r="E4" s="50"/>
      <c r="F4" s="5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37</v>
      </c>
      <c r="B5" s="100" t="s">
        <v>50</v>
      </c>
      <c r="C5" s="103" t="s">
        <v>37</v>
      </c>
      <c r="D5" s="52" t="s">
        <v>50</v>
      </c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2"/>
      <c r="C6" s="103"/>
      <c r="D6" s="53" t="s">
        <v>51</v>
      </c>
      <c r="E6" s="54" t="s">
        <v>52</v>
      </c>
      <c r="F6" s="55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56" t="s">
        <v>54</v>
      </c>
      <c r="B7" s="10">
        <v>226.77</v>
      </c>
      <c r="C7" s="57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57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58"/>
      <c r="B9" s="59"/>
      <c r="C9" s="60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58"/>
      <c r="B10" s="61"/>
      <c r="C10" s="60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2"/>
      <c r="B11" s="63"/>
      <c r="C11" s="60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2"/>
      <c r="B12" s="64"/>
      <c r="C12" s="60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2"/>
      <c r="B13" s="64"/>
      <c r="C13" s="60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64"/>
      <c r="C14" s="60" t="s">
        <v>11</v>
      </c>
      <c r="D14" s="30">
        <f t="shared" si="0"/>
        <v>0</v>
      </c>
      <c r="E14" s="30">
        <v>0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64"/>
      <c r="C15" s="60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56"/>
      <c r="B16" s="64"/>
      <c r="C16" s="60" t="s">
        <v>13</v>
      </c>
      <c r="D16" s="30">
        <f t="shared" si="0"/>
        <v>226.77</v>
      </c>
      <c r="E16" s="30">
        <v>226.77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64"/>
      <c r="C17" s="65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64"/>
      <c r="C18" s="65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64"/>
      <c r="C19" s="60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64"/>
      <c r="C20" s="60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66"/>
      <c r="C21" s="65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67"/>
      <c r="B22" s="63"/>
      <c r="C22" s="60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67"/>
      <c r="B23" s="64"/>
      <c r="C23" s="60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67"/>
      <c r="B24" s="64"/>
      <c r="C24" s="60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67"/>
      <c r="B25" s="64"/>
      <c r="C25" s="60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67"/>
      <c r="B26" s="64"/>
      <c r="C26" s="60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67"/>
      <c r="B27" s="64"/>
      <c r="C27" s="60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67"/>
      <c r="B28" s="64"/>
      <c r="C28" s="60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67"/>
      <c r="B29" s="64"/>
      <c r="C29" s="60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67"/>
      <c r="B30" s="64"/>
      <c r="C30" s="60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66"/>
      <c r="C31" s="60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68"/>
      <c r="C32" s="60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68"/>
      <c r="C33" s="60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68"/>
      <c r="C34" s="60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68"/>
      <c r="C35" s="60"/>
      <c r="D35" s="59"/>
      <c r="E35" s="59"/>
      <c r="F35" s="5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69" t="s">
        <v>47</v>
      </c>
      <c r="B36" s="70">
        <f>SUM(B7:B8)</f>
        <v>226.77</v>
      </c>
      <c r="C36" s="60" t="s">
        <v>48</v>
      </c>
      <c r="D36" s="71">
        <f>SUM(D7:D34)</f>
        <v>226.77</v>
      </c>
      <c r="E36" s="71">
        <f>SUM(E7:E34)</f>
        <v>226.77</v>
      </c>
      <c r="F36" s="71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104" t="s">
        <v>47</v>
      </c>
      <c r="D4" s="105" t="s">
        <v>52</v>
      </c>
      <c r="E4" s="105" t="s">
        <v>57</v>
      </c>
      <c r="F4" s="105" t="s">
        <v>58</v>
      </c>
      <c r="G4" s="106" t="s">
        <v>59</v>
      </c>
    </row>
    <row r="5" spans="1:7" ht="19.5" customHeight="1">
      <c r="A5" s="23" t="s">
        <v>60</v>
      </c>
      <c r="B5" s="39" t="s">
        <v>61</v>
      </c>
      <c r="C5" s="104"/>
      <c r="D5" s="105"/>
      <c r="E5" s="105"/>
      <c r="F5" s="105"/>
      <c r="G5" s="106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3" t="s">
        <v>3</v>
      </c>
      <c r="C7" s="45">
        <v>226.77</v>
      </c>
      <c r="D7" s="47">
        <v>226.77</v>
      </c>
      <c r="E7" s="47">
        <v>0</v>
      </c>
      <c r="F7" s="47">
        <v>0</v>
      </c>
      <c r="G7" s="46">
        <v>0</v>
      </c>
      <c r="H7" s="38"/>
      <c r="I7" s="38"/>
    </row>
    <row r="8" spans="1:7" ht="15.75" customHeight="1">
      <c r="A8" s="29" t="s">
        <v>62</v>
      </c>
      <c r="B8" s="43" t="s">
        <v>13</v>
      </c>
      <c r="C8" s="45">
        <v>226.77</v>
      </c>
      <c r="D8" s="47">
        <v>226.77</v>
      </c>
      <c r="E8" s="47">
        <v>0</v>
      </c>
      <c r="F8" s="47">
        <v>0</v>
      </c>
      <c r="G8" s="46">
        <v>0</v>
      </c>
    </row>
    <row r="9" spans="1:7" ht="15.75" customHeight="1">
      <c r="A9" s="29" t="s">
        <v>63</v>
      </c>
      <c r="B9" s="43" t="s">
        <v>64</v>
      </c>
      <c r="C9" s="45">
        <v>226.77</v>
      </c>
      <c r="D9" s="47">
        <v>226.77</v>
      </c>
      <c r="E9" s="47">
        <v>0</v>
      </c>
      <c r="F9" s="47">
        <v>0</v>
      </c>
      <c r="G9" s="46">
        <v>0</v>
      </c>
    </row>
    <row r="10" spans="1:7" ht="15.75" customHeight="1">
      <c r="A10" s="29" t="s">
        <v>65</v>
      </c>
      <c r="B10" s="43" t="s">
        <v>66</v>
      </c>
      <c r="C10" s="45">
        <v>226.77</v>
      </c>
      <c r="D10" s="47">
        <v>226.77</v>
      </c>
      <c r="E10" s="47">
        <v>0</v>
      </c>
      <c r="F10" s="47">
        <v>0</v>
      </c>
      <c r="G10" s="46">
        <v>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sheetProtection/>
  <mergeCells count="5">
    <mergeCell ref="G4:G5"/>
    <mergeCell ref="C4:C5"/>
    <mergeCell ref="D4:D5"/>
    <mergeCell ref="E4:E5"/>
    <mergeCell ref="F4:F5"/>
  </mergeCells>
  <printOptions horizontalCentered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67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104" t="s">
        <v>48</v>
      </c>
      <c r="D4" s="105" t="s">
        <v>68</v>
      </c>
      <c r="E4" s="107" t="s">
        <v>69</v>
      </c>
    </row>
    <row r="5" spans="1:5" ht="19.5" customHeight="1">
      <c r="A5" s="23" t="s">
        <v>60</v>
      </c>
      <c r="B5" s="39" t="s">
        <v>61</v>
      </c>
      <c r="C5" s="104"/>
      <c r="D5" s="105"/>
      <c r="E5" s="10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3" t="s">
        <v>3</v>
      </c>
      <c r="C7" s="44">
        <v>226.77</v>
      </c>
      <c r="D7" s="45">
        <v>226.77</v>
      </c>
      <c r="E7" s="46">
        <v>0</v>
      </c>
      <c r="F7" s="38"/>
      <c r="G7" s="38"/>
    </row>
    <row r="8" spans="1:5" ht="15.75" customHeight="1">
      <c r="A8" s="29" t="s">
        <v>62</v>
      </c>
      <c r="B8" s="43" t="s">
        <v>13</v>
      </c>
      <c r="C8" s="44">
        <v>226.77</v>
      </c>
      <c r="D8" s="45">
        <v>226.77</v>
      </c>
      <c r="E8" s="46">
        <v>0</v>
      </c>
    </row>
    <row r="9" spans="1:5" ht="15.75" customHeight="1">
      <c r="A9" s="29" t="s">
        <v>63</v>
      </c>
      <c r="B9" s="43" t="s">
        <v>64</v>
      </c>
      <c r="C9" s="44">
        <v>226.77</v>
      </c>
      <c r="D9" s="45">
        <v>226.77</v>
      </c>
      <c r="E9" s="46">
        <v>0</v>
      </c>
    </row>
    <row r="10" spans="1:5" ht="15.75" customHeight="1">
      <c r="A10" s="29" t="s">
        <v>65</v>
      </c>
      <c r="B10" s="43" t="s">
        <v>66</v>
      </c>
      <c r="C10" s="44">
        <v>226.77</v>
      </c>
      <c r="D10" s="45">
        <v>226.77</v>
      </c>
      <c r="E10" s="46">
        <v>0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71</v>
      </c>
      <c r="D4" s="19"/>
      <c r="E4" s="19"/>
      <c r="F4" s="20" t="s">
        <v>72</v>
      </c>
      <c r="G4" s="21"/>
      <c r="H4" s="22"/>
      <c r="I4" s="22" t="s">
        <v>73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68</v>
      </c>
      <c r="E5" s="25" t="s">
        <v>69</v>
      </c>
      <c r="F5" s="25" t="s">
        <v>3</v>
      </c>
      <c r="G5" s="26" t="s">
        <v>68</v>
      </c>
      <c r="H5" s="25" t="s">
        <v>69</v>
      </c>
      <c r="I5" s="25" t="s">
        <v>3</v>
      </c>
      <c r="J5" s="26" t="s">
        <v>68</v>
      </c>
      <c r="K5" s="33" t="s">
        <v>69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245.86</v>
      </c>
      <c r="D7" s="30">
        <v>245.86</v>
      </c>
      <c r="E7" s="30">
        <v>0</v>
      </c>
      <c r="F7" s="30">
        <v>226.77</v>
      </c>
      <c r="G7" s="30">
        <v>226.77</v>
      </c>
      <c r="H7" s="30">
        <v>0</v>
      </c>
      <c r="I7" s="35">
        <f aca="true" t="shared" si="0" ref="I7:K10">IF(C7&gt;0,(F7-C7)/C7,0)</f>
        <v>-0.07764581469128773</v>
      </c>
      <c r="J7" s="36">
        <f t="shared" si="0"/>
        <v>-0.07764581469128773</v>
      </c>
      <c r="K7" s="37">
        <f t="shared" si="0"/>
        <v>0</v>
      </c>
      <c r="L7" s="38"/>
      <c r="M7" s="38"/>
    </row>
    <row r="8" spans="1:11" ht="18.75" customHeight="1">
      <c r="A8" s="29" t="s">
        <v>62</v>
      </c>
      <c r="B8" s="29" t="s">
        <v>13</v>
      </c>
      <c r="C8" s="30">
        <v>245.86</v>
      </c>
      <c r="D8" s="30">
        <v>245.86</v>
      </c>
      <c r="E8" s="30">
        <v>0</v>
      </c>
      <c r="F8" s="30">
        <v>226.77</v>
      </c>
      <c r="G8" s="30">
        <v>226.77</v>
      </c>
      <c r="H8" s="30">
        <v>0</v>
      </c>
      <c r="I8" s="35">
        <f t="shared" si="0"/>
        <v>-0.07764581469128773</v>
      </c>
      <c r="J8" s="36">
        <f t="shared" si="0"/>
        <v>-0.07764581469128773</v>
      </c>
      <c r="K8" s="37">
        <f t="shared" si="0"/>
        <v>0</v>
      </c>
    </row>
    <row r="9" spans="1:11" ht="18.75" customHeight="1">
      <c r="A9" s="29" t="s">
        <v>74</v>
      </c>
      <c r="B9" s="29" t="s">
        <v>64</v>
      </c>
      <c r="C9" s="30">
        <v>245.86</v>
      </c>
      <c r="D9" s="30">
        <v>245.86</v>
      </c>
      <c r="E9" s="30">
        <v>0</v>
      </c>
      <c r="F9" s="30">
        <v>226.77</v>
      </c>
      <c r="G9" s="30">
        <v>226.77</v>
      </c>
      <c r="H9" s="30">
        <v>0</v>
      </c>
      <c r="I9" s="35">
        <f t="shared" si="0"/>
        <v>-0.07764581469128773</v>
      </c>
      <c r="J9" s="36">
        <f t="shared" si="0"/>
        <v>-0.07764581469128773</v>
      </c>
      <c r="K9" s="37">
        <f t="shared" si="0"/>
        <v>0</v>
      </c>
    </row>
    <row r="10" spans="1:11" ht="18.75" customHeight="1">
      <c r="A10" s="29" t="s">
        <v>75</v>
      </c>
      <c r="B10" s="29" t="s">
        <v>66</v>
      </c>
      <c r="C10" s="30">
        <v>245.86</v>
      </c>
      <c r="D10" s="30">
        <v>245.86</v>
      </c>
      <c r="E10" s="30">
        <v>0</v>
      </c>
      <c r="F10" s="30">
        <v>226.77</v>
      </c>
      <c r="G10" s="30">
        <v>226.77</v>
      </c>
      <c r="H10" s="30">
        <v>0</v>
      </c>
      <c r="I10" s="35">
        <f t="shared" si="0"/>
        <v>-0.07764581469128773</v>
      </c>
      <c r="J10" s="36">
        <f t="shared" si="0"/>
        <v>-0.07764581469128773</v>
      </c>
      <c r="K10" s="37">
        <f t="shared" si="0"/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76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108" t="s">
        <v>72</v>
      </c>
      <c r="D4" s="109" t="s">
        <v>77</v>
      </c>
    </row>
    <row r="5" spans="1:4" ht="19.5" customHeight="1">
      <c r="A5" s="23" t="s">
        <v>60</v>
      </c>
      <c r="B5" s="39" t="s">
        <v>78</v>
      </c>
      <c r="C5" s="108"/>
      <c r="D5" s="110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0" t="s">
        <v>3</v>
      </c>
      <c r="C7" s="41">
        <v>226.77</v>
      </c>
      <c r="D7" s="42"/>
      <c r="E7" s="38"/>
      <c r="F7" s="38"/>
    </row>
    <row r="8" spans="1:4" ht="15.75" customHeight="1">
      <c r="A8" s="29" t="s">
        <v>79</v>
      </c>
      <c r="B8" s="40" t="s">
        <v>80</v>
      </c>
      <c r="C8" s="41">
        <v>226.71</v>
      </c>
      <c r="D8" s="42"/>
    </row>
    <row r="9" spans="1:5" ht="15.75" customHeight="1">
      <c r="A9" s="29" t="s">
        <v>81</v>
      </c>
      <c r="B9" s="40" t="s">
        <v>82</v>
      </c>
      <c r="C9" s="41">
        <v>72.79</v>
      </c>
      <c r="D9" s="42"/>
      <c r="E9" s="3"/>
    </row>
    <row r="10" spans="1:4" ht="15.75" customHeight="1">
      <c r="A10" s="29" t="s">
        <v>83</v>
      </c>
      <c r="B10" s="40" t="s">
        <v>84</v>
      </c>
      <c r="C10" s="41">
        <v>73.24</v>
      </c>
      <c r="D10" s="42"/>
    </row>
    <row r="11" spans="1:5" ht="15.75" customHeight="1">
      <c r="A11" s="29" t="s">
        <v>85</v>
      </c>
      <c r="B11" s="40" t="s">
        <v>86</v>
      </c>
      <c r="C11" s="41">
        <v>17.42</v>
      </c>
      <c r="D11" s="42"/>
      <c r="E11" s="3"/>
    </row>
    <row r="12" spans="1:4" ht="15.75" customHeight="1">
      <c r="A12" s="29" t="s">
        <v>87</v>
      </c>
      <c r="B12" s="40" t="s">
        <v>88</v>
      </c>
      <c r="C12" s="41">
        <v>39.48</v>
      </c>
      <c r="D12" s="42"/>
    </row>
    <row r="13" spans="1:4" ht="15.75" customHeight="1">
      <c r="A13" s="29" t="s">
        <v>89</v>
      </c>
      <c r="B13" s="40" t="s">
        <v>90</v>
      </c>
      <c r="C13" s="41">
        <v>23.78</v>
      </c>
      <c r="D13" s="42"/>
    </row>
    <row r="14" spans="1:4" ht="15.75" customHeight="1">
      <c r="A14" s="29" t="s">
        <v>91</v>
      </c>
      <c r="B14" s="40" t="s">
        <v>92</v>
      </c>
      <c r="C14" s="41">
        <v>0.06</v>
      </c>
      <c r="D14" s="42"/>
    </row>
    <row r="15" spans="1:4" ht="15.75" customHeight="1">
      <c r="A15" s="29" t="s">
        <v>93</v>
      </c>
      <c r="B15" s="40" t="s">
        <v>94</v>
      </c>
      <c r="C15" s="41">
        <v>0.06</v>
      </c>
      <c r="D15" s="42"/>
    </row>
    <row r="16" ht="12.75" customHeight="1">
      <c r="B16" s="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71</v>
      </c>
      <c r="D4" s="19"/>
      <c r="E4" s="19"/>
      <c r="F4" s="20" t="s">
        <v>72</v>
      </c>
      <c r="G4" s="21"/>
      <c r="H4" s="22"/>
      <c r="I4" s="22" t="s">
        <v>73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68</v>
      </c>
      <c r="E5" s="25" t="s">
        <v>69</v>
      </c>
      <c r="F5" s="25" t="s">
        <v>3</v>
      </c>
      <c r="G5" s="26" t="s">
        <v>68</v>
      </c>
      <c r="H5" s="25" t="s">
        <v>69</v>
      </c>
      <c r="I5" s="25" t="s">
        <v>3</v>
      </c>
      <c r="J5" s="26" t="s">
        <v>68</v>
      </c>
      <c r="K5" s="33" t="s">
        <v>69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96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97</v>
      </c>
      <c r="B4" s="8" t="s">
        <v>50</v>
      </c>
      <c r="C4" s="8" t="s">
        <v>77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98</v>
      </c>
      <c r="B5" s="10" t="s">
        <v>99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100</v>
      </c>
      <c r="B6" s="13" t="s">
        <v>99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101</v>
      </c>
      <c r="B7" s="14" t="s">
        <v>99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102</v>
      </c>
      <c r="B8" s="15" t="s">
        <v>99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103</v>
      </c>
      <c r="B9" s="10" t="s">
        <v>99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104</v>
      </c>
      <c r="B10" s="13" t="s">
        <v>99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新农合</cp:lastModifiedBy>
  <cp:lastPrinted>2018-03-14T06:30:47Z</cp:lastPrinted>
  <dcterms:created xsi:type="dcterms:W3CDTF">2018-03-14T04:54:16Z</dcterms:created>
  <dcterms:modified xsi:type="dcterms:W3CDTF">2018-03-14T06:30:50Z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