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<sst xmlns="http://schemas.openxmlformats.org/spreadsheetml/2006/main" count="519" uniqueCount="214">
  <si>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</si>
  <si>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</si>
  <si>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</si>
  <si>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</si>
  <si>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</si>
  <si>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</si>
  <si>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</si>
  <si>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</si>
  <si>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</si>
  <si>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</si>
  <si>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</si>
  <si>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</si>
  <si>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</si>
  <si>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</si>
  <si>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</si>
  <si>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</si>
  <si>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</si>
  <si>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</si>
  <si>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</si>
  <si>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</si>
  <si>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</si>
  <si>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</si>
  <si>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</si>
  <si>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</si>
  <si>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</si>
  <si>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</si>
  <si>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</si>
  <si>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</si>
  <si>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</si>
  <si>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</si>
  <si>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</si>
  <si>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</si>
  <si>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</si>
  <si>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晋中市商务粮食局</t>
  </si>
  <si>
    <t>晋中市商务粮食局2016年预算收支总表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</si>
  <si>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</si>
  <si>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</si>
  <si>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</si>
  <si>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</si>
  <si>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</si>
  <si>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</si>
  <si>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</si>
  <si>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</si>
  <si>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</si>
  <si>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</si>
  <si>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</si>
  <si>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</si>
  <si>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</si>
  <si>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</si>
  <si>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晋中市商务粮食局2016年一般公共预算支出预算表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</si>
  <si>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</si>
  <si>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</si>
  <si>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</si>
  <si>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</si>
  <si>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</si>
  <si>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</si>
  <si>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</si>
  <si>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201</t>
  </si>
  <si>
    <t xml:space="preserve">  13</t>
  </si>
  <si>
    <t xml:space="preserve">  商贸事务</t>
  </si>
  <si>
    <t xml:space="preserve">    01</t>
  </si>
  <si>
    <t xml:space="preserve">    行政运行（商贸事务）</t>
  </si>
  <si>
    <t xml:space="preserve">    02</t>
  </si>
  <si>
    <t xml:space="preserve">    一般行政管理事务（商贸事务）</t>
  </si>
  <si>
    <t xml:space="preserve">    08</t>
  </si>
  <si>
    <t xml:space="preserve">    招商引资</t>
  </si>
  <si>
    <t xml:space="preserve">    50</t>
  </si>
  <si>
    <t xml:space="preserve">    事业运行（商贸事务）</t>
  </si>
  <si>
    <t xml:space="preserve">    99</t>
  </si>
  <si>
    <t xml:space="preserve">    其他商贸事务支出</t>
  </si>
  <si>
    <t>208</t>
  </si>
  <si>
    <t xml:space="preserve">  01</t>
  </si>
  <si>
    <t xml:space="preserve">  人力资源和社会保障管理事务</t>
  </si>
  <si>
    <t xml:space="preserve">    其他人力资源和社会保障管理事务支出</t>
  </si>
  <si>
    <t xml:space="preserve">  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</si>
  <si>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</si>
  <si>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</si>
  <si>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</si>
  <si>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</si>
  <si>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</si>
  <si>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</si>
  <si>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</si>
  <si>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 xml:space="preserve">    其他行政事业单位离退休支出</t>
  </si>
  <si>
    <t>210</t>
  </si>
  <si>
    <t xml:space="preserve">  医疗保障</t>
  </si>
  <si>
    <t xml:space="preserve">    行政单位医疗</t>
  </si>
  <si>
    <t xml:space="preserve">    事业单位医疗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</si>
  <si>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</si>
  <si>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</si>
  <si>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</si>
  <si>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</si>
  <si>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221</t>
  </si>
  <si>
    <t xml:space="preserve">  02</t>
  </si>
  <si>
    <t xml:space="preserve">  住房改革支出</t>
  </si>
  <si>
    <t xml:space="preserve">    住房公积金</t>
  </si>
  <si>
    <t xml:space="preserve">    提租补贴</t>
  </si>
  <si>
    <t>222</t>
  </si>
  <si>
    <t xml:space="preserve">  粮油事务</t>
  </si>
  <si>
    <t xml:space="preserve">    行政运行（粮油事务）</t>
  </si>
  <si>
    <t xml:space="preserve">    事业运行（粮油事务）</t>
  </si>
  <si>
    <t xml:space="preserve">    其他粮油事务支出</t>
  </si>
  <si>
    <t>晋中市商务粮食局2016年一般公共预算安排基本支出分经济科目表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</si>
  <si>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</si>
  <si>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</si>
  <si>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</si>
  <si>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</si>
  <si>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</si>
  <si>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</si>
  <si>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</si>
  <si>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</si>
  <si>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</si>
  <si>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</si>
  <si>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</si>
  <si>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</si>
  <si>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</si>
  <si>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</si>
  <si>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</si>
  <si>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</si>
  <si>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</si>
  <si>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</si>
  <si>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</si>
  <si>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</si>
  <si>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</si>
  <si>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</si>
  <si>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</si>
  <si>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</si>
  <si>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</si>
  <si>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</si>
  <si>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</si>
  <si>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</si>
  <si>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</si>
  <si>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</si>
  <si>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</si>
  <si>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</si>
  <si>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</si>
  <si>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</si>
  <si>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</si>
  <si>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</si>
  <si>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</si>
  <si>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</si>
  <si>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</si>
  <si>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</si>
  <si>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</si>
  <si>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</si>
  <si>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</si>
  <si>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</si>
  <si>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</si>
  <si>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</si>
  <si>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</si>
  <si>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</si>
  <si>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</si>
  <si>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</si>
  <si>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</si>
  <si>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</si>
  <si>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</si>
  <si>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</si>
  <si>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</si>
  <si>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</si>
  <si>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</si>
  <si>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</si>
  <si>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</si>
  <si>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</si>
  <si>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 xml:space="preserve">  30369</t>
  </si>
  <si>
    <t xml:space="preserve">  其他对个人和家庭的补助支出</t>
  </si>
  <si>
    <t>310</t>
  </si>
  <si>
    <t>其他资本性支出</t>
  </si>
  <si>
    <t xml:space="preserve">  31002</t>
  </si>
  <si>
    <t xml:space="preserve">  办公设备购置</t>
  </si>
  <si>
    <t>晋中市商务粮食局2016年政府性基金预算支出预算表</t>
  </si>
  <si>
    <t>晋中市商务粮食局2016年财政拨款预算收支总表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</si>
  <si>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</si>
  <si>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</si>
  <si>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</si>
  <si>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</si>
  <si>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</si>
  <si>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</si>
  <si>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晋中市商务粮食局2016年部门预算收入总表</t>
  </si>
  <si>
    <t>政府性基金</t>
  </si>
  <si>
    <t>纳入财政专户管理的事业收入</t>
  </si>
  <si>
    <t>其他收入</t>
  </si>
  <si>
    <t xml:space="preserve">  20113</t>
  </si>
  <si>
    <t xml:space="preserve">    2011301</t>
  </si>
  <si>
    <t xml:space="preserve">    2011302</t>
  </si>
  <si>
    <t xml:space="preserve">    2011308</t>
  </si>
  <si>
    <t xml:space="preserve">    2011350</t>
  </si>
  <si>
    <t xml:space="preserve">    2011399</t>
  </si>
  <si>
    <t xml:space="preserve">  20801</t>
  </si>
  <si>
    <t xml:space="preserve">    2080199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</si>
  <si>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</si>
  <si>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</si>
  <si>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</si>
  <si>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</si>
  <si>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</si>
  <si>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  2080599</t>
  </si>
  <si>
    <t xml:space="preserve">  21005</t>
  </si>
  <si>
    <t xml:space="preserve">    2100501</t>
  </si>
  <si>
    <t xml:space="preserve">    2100502</t>
  </si>
  <si>
    <t xml:space="preserve">    2100599</t>
  </si>
  <si>
    <t xml:space="preserve">  21007</t>
  </si>
  <si>
    <t xml:space="preserve">    2100799</t>
  </si>
  <si>
    <t xml:space="preserve">  22102</t>
  </si>
  <si>
    <t xml:space="preserve">    2210201</t>
  </si>
  <si>
    <t xml:space="preserve">    2210202</t>
  </si>
  <si>
    <t xml:space="preserve">  22201</t>
  </si>
  <si>
    <t xml:space="preserve">    2220150</t>
  </si>
  <si>
    <t xml:space="preserve">    2220199</t>
  </si>
  <si>
    <t>晋中市商务粮食局2016年部门预算支出总表</t>
  </si>
  <si>
    <t>2016年晋中市市直部门“三公”经费预算表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</si>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</sst>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;* \-#,##0.0;* &quot;&quot;??;@"/>
    <numFmt numFmtId="181" formatCode="0.00_ "/>
  </numFmts>
  <fonts count="4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8" xfId="0" applyFill="1" applyBorder="1" applyAlignment="1">
      <alignment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vertical="center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vertical="center"/>
      <protection/>
    </xf>
    <xf numFmtId="10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1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15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6"/>
    </row>
    <row r="2" spans="1:30" ht="22.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0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"/>
      <c r="Y3" s="3"/>
      <c r="Z3" s="3"/>
      <c r="AA3" s="3"/>
      <c r="AB3" s="3"/>
      <c r="AC3" s="3"/>
      <c r="AD3" s="7" t="s">
        <v>1</v>
      </c>
    </row>
    <row r="4" spans="1:30" ht="31.5" customHeight="1">
      <c r="A4" s="9" t="s">
        <v>2</v>
      </c>
      <c r="B4" s="9" t="s">
        <v>3</v>
      </c>
      <c r="C4" s="89" t="s">
        <v>4</v>
      </c>
      <c r="D4" s="89" t="s">
        <v>5</v>
      </c>
      <c r="E4" s="89" t="s">
        <v>6</v>
      </c>
      <c r="F4" s="89" t="s">
        <v>7</v>
      </c>
      <c r="G4" s="89" t="s">
        <v>8</v>
      </c>
      <c r="H4" s="89" t="s">
        <v>9</v>
      </c>
      <c r="I4" s="89" t="s">
        <v>10</v>
      </c>
      <c r="J4" s="89" t="s">
        <v>11</v>
      </c>
      <c r="K4" s="89" t="s">
        <v>12</v>
      </c>
      <c r="L4" s="89" t="s">
        <v>13</v>
      </c>
      <c r="M4" s="89" t="s">
        <v>14</v>
      </c>
      <c r="N4" s="89" t="s">
        <v>15</v>
      </c>
      <c r="O4" s="89" t="s">
        <v>16</v>
      </c>
      <c r="P4" s="89" t="s">
        <v>17</v>
      </c>
      <c r="Q4" s="89" t="s">
        <v>18</v>
      </c>
      <c r="R4" s="89" t="s">
        <v>19</v>
      </c>
      <c r="S4" s="89" t="s">
        <v>20</v>
      </c>
      <c r="T4" s="89" t="s">
        <v>21</v>
      </c>
      <c r="U4" s="89" t="s">
        <v>22</v>
      </c>
      <c r="V4" s="89" t="s">
        <v>23</v>
      </c>
      <c r="W4" s="89" t="s">
        <v>24</v>
      </c>
      <c r="X4" s="10" t="s">
        <v>25</v>
      </c>
      <c r="Y4" s="10" t="s">
        <v>26</v>
      </c>
      <c r="Z4" s="10" t="s">
        <v>27</v>
      </c>
      <c r="AA4" s="89" t="s">
        <v>28</v>
      </c>
      <c r="AB4" s="10" t="s">
        <v>29</v>
      </c>
      <c r="AC4" s="110" t="s">
        <v>30</v>
      </c>
      <c r="AD4" s="10" t="s">
        <v>31</v>
      </c>
    </row>
    <row r="5" spans="1:30" ht="13.5" customHeight="1">
      <c r="A5" s="108" t="s">
        <v>32</v>
      </c>
      <c r="B5" s="108" t="s">
        <v>32</v>
      </c>
      <c r="C5" s="108" t="s">
        <v>32</v>
      </c>
      <c r="D5" s="108" t="s">
        <v>32</v>
      </c>
      <c r="E5" s="108" t="s">
        <v>32</v>
      </c>
      <c r="F5" s="108" t="s">
        <v>32</v>
      </c>
      <c r="G5" s="108" t="s">
        <v>32</v>
      </c>
      <c r="H5" s="108" t="s">
        <v>32</v>
      </c>
      <c r="I5" s="108" t="s">
        <v>32</v>
      </c>
      <c r="J5" s="108" t="s">
        <v>32</v>
      </c>
      <c r="K5" s="108" t="s">
        <v>32</v>
      </c>
      <c r="L5" s="108" t="s">
        <v>32</v>
      </c>
      <c r="M5" s="108" t="s">
        <v>32</v>
      </c>
      <c r="N5" s="108" t="s">
        <v>32</v>
      </c>
      <c r="O5" s="108" t="s">
        <v>32</v>
      </c>
      <c r="P5" s="108" t="s">
        <v>32</v>
      </c>
      <c r="Q5" s="108" t="s">
        <v>32</v>
      </c>
      <c r="R5" s="108" t="s">
        <v>32</v>
      </c>
      <c r="S5" s="108" t="s">
        <v>32</v>
      </c>
      <c r="T5" s="108" t="s">
        <v>32</v>
      </c>
      <c r="U5" s="108" t="s">
        <v>32</v>
      </c>
      <c r="V5" s="108" t="s">
        <v>32</v>
      </c>
      <c r="W5" s="108" t="s">
        <v>32</v>
      </c>
      <c r="X5" s="108" t="s">
        <v>32</v>
      </c>
      <c r="Y5" s="108" t="s">
        <v>32</v>
      </c>
      <c r="Z5" s="108" t="s">
        <v>32</v>
      </c>
      <c r="AA5" s="108" t="s">
        <v>32</v>
      </c>
      <c r="AB5" s="108" t="s">
        <v>32</v>
      </c>
      <c r="AC5" s="108" t="s">
        <v>32</v>
      </c>
      <c r="AD5" s="46" t="s">
        <v>32</v>
      </c>
    </row>
    <row r="6" spans="1:30" ht="18.75" customHeight="1">
      <c r="A6" s="109" t="s">
        <v>3</v>
      </c>
      <c r="B6" s="12">
        <v>4746.62</v>
      </c>
      <c r="C6" s="13">
        <v>3261.86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982.88</v>
      </c>
      <c r="K6" s="13">
        <v>0</v>
      </c>
      <c r="L6" s="13">
        <v>44.35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137.53</v>
      </c>
      <c r="W6" s="13">
        <v>320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</row>
    <row r="7" spans="1:30" ht="18.75" customHeight="1">
      <c r="A7" s="109" t="s">
        <v>33</v>
      </c>
      <c r="B7" s="12">
        <v>4746.62</v>
      </c>
      <c r="C7" s="13">
        <v>3261.86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982.88</v>
      </c>
      <c r="K7" s="13">
        <v>0</v>
      </c>
      <c r="L7" s="13">
        <v>44.35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137.53</v>
      </c>
      <c r="W7" s="13">
        <v>320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</row>
    <row r="8" spans="1:30" ht="9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9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9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9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3:30" ht="9.75" customHeight="1">
      <c r="C14" s="14"/>
      <c r="O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3:29" ht="9.75" customHeight="1">
      <c r="C15" s="14"/>
      <c r="O15" s="14"/>
      <c r="W15" s="14"/>
      <c r="X15" s="14"/>
      <c r="Y15" s="14"/>
      <c r="Z15" s="14"/>
      <c r="AA15" s="14"/>
      <c r="AB15" s="14"/>
      <c r="AC15" s="14"/>
    </row>
    <row r="16" spans="14:29" ht="9.75" customHeight="1">
      <c r="N16" s="14"/>
      <c r="O16" s="14"/>
      <c r="W16" s="14"/>
      <c r="X16" s="14"/>
      <c r="Y16" s="14"/>
      <c r="Z16" s="14"/>
      <c r="AA16" s="14"/>
      <c r="AB16" s="14"/>
      <c r="AC16" s="14"/>
    </row>
    <row r="17" spans="14:29" ht="12.75" customHeight="1">
      <c r="N17" s="14"/>
      <c r="V17" s="14"/>
      <c r="W17" s="14"/>
      <c r="AA17" s="14"/>
      <c r="AB17" s="14"/>
      <c r="AC17" s="14"/>
    </row>
    <row r="18" spans="23:29" ht="12.75" customHeight="1">
      <c r="W18" s="14"/>
      <c r="AA18" s="14"/>
      <c r="AC18" s="14"/>
    </row>
    <row r="19" ht="12.75" customHeight="1">
      <c r="V19" s="14"/>
    </row>
    <row r="20" spans="24:29" ht="9.75" customHeight="1">
      <c r="X20" s="14"/>
      <c r="Y20" s="14"/>
      <c r="Z20" s="14"/>
      <c r="AA20" s="14"/>
      <c r="AB20" s="14"/>
      <c r="AC20" s="14"/>
    </row>
    <row r="21" spans="24:29" ht="9.75" customHeight="1">
      <c r="X21" s="14"/>
      <c r="Y21" s="14"/>
      <c r="Z21" s="14"/>
      <c r="AA21" s="14"/>
      <c r="AB21" s="14"/>
      <c r="AC21" s="14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34"/>
      <c r="B1" s="34"/>
      <c r="C1" s="34"/>
      <c r="D1" s="34"/>
      <c r="E1" s="3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</row>
    <row r="2" spans="1:255" ht="22.5" customHeight="1">
      <c r="A2" s="36" t="s">
        <v>34</v>
      </c>
      <c r="B2" s="36"/>
      <c r="C2" s="36"/>
      <c r="D2" s="36"/>
      <c r="E2" s="36"/>
      <c r="F2" s="37"/>
      <c r="G2" s="37"/>
      <c r="H2" s="3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ht="20.25" customHeight="1">
      <c r="A3" s="38"/>
      <c r="B3" s="34"/>
      <c r="C3" s="34"/>
      <c r="D3" s="34"/>
      <c r="G3" s="14"/>
      <c r="H3" s="39" t="s">
        <v>1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ht="19.5" customHeight="1">
      <c r="A4" s="40" t="s">
        <v>35</v>
      </c>
      <c r="B4" s="84"/>
      <c r="C4" s="84"/>
      <c r="D4" s="84"/>
      <c r="E4" s="40" t="s">
        <v>36</v>
      </c>
      <c r="F4" s="41"/>
      <c r="G4" s="41"/>
      <c r="H4" s="41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19.5" customHeight="1">
      <c r="A5" s="43" t="s">
        <v>37</v>
      </c>
      <c r="B5" s="85" t="s">
        <v>38</v>
      </c>
      <c r="C5" s="86"/>
      <c r="D5" s="87"/>
      <c r="E5" s="43" t="s">
        <v>37</v>
      </c>
      <c r="F5" s="45" t="s">
        <v>38</v>
      </c>
      <c r="G5" s="41"/>
      <c r="H5" s="41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ht="19.5" customHeight="1">
      <c r="A6" s="43"/>
      <c r="B6" s="46" t="s">
        <v>39</v>
      </c>
      <c r="C6" s="47" t="s">
        <v>40</v>
      </c>
      <c r="D6" s="88" t="s">
        <v>41</v>
      </c>
      <c r="E6" s="43"/>
      <c r="F6" s="46" t="s">
        <v>39</v>
      </c>
      <c r="G6" s="47" t="s">
        <v>40</v>
      </c>
      <c r="H6" s="89" t="s">
        <v>41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19.5" customHeight="1">
      <c r="A7" s="90" t="s">
        <v>42</v>
      </c>
      <c r="B7" s="52">
        <v>1843.29</v>
      </c>
      <c r="C7" s="52">
        <v>4746.62</v>
      </c>
      <c r="D7" s="91">
        <f aca="true" t="shared" si="0" ref="D7:D10">IF(B7&gt;0,(C7-B7)/B7,0)</f>
        <v>1.5750804268454774</v>
      </c>
      <c r="E7" s="56" t="s">
        <v>4</v>
      </c>
      <c r="F7" s="13">
        <v>560.52</v>
      </c>
      <c r="G7" s="13">
        <v>3261.86</v>
      </c>
      <c r="H7" s="91">
        <f aca="true" t="shared" si="1" ref="H7:H34">IF(F7&gt;0,(G7-F7)/F7,0)</f>
        <v>4.819346321273104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9.5" customHeight="1">
      <c r="A8" s="92" t="s">
        <v>43</v>
      </c>
      <c r="B8" s="52">
        <v>0</v>
      </c>
      <c r="C8" s="52">
        <v>0</v>
      </c>
      <c r="D8" s="91">
        <f t="shared" si="0"/>
        <v>0</v>
      </c>
      <c r="E8" s="56" t="s">
        <v>5</v>
      </c>
      <c r="F8" s="13">
        <v>0</v>
      </c>
      <c r="G8" s="13">
        <v>0</v>
      </c>
      <c r="H8" s="91">
        <f t="shared" si="1"/>
        <v>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19.5" customHeight="1">
      <c r="A9" s="92" t="s">
        <v>44</v>
      </c>
      <c r="B9" s="52">
        <v>0</v>
      </c>
      <c r="C9" s="52">
        <v>0</v>
      </c>
      <c r="D9" s="91">
        <f t="shared" si="0"/>
        <v>0</v>
      </c>
      <c r="E9" s="56" t="s">
        <v>6</v>
      </c>
      <c r="F9" s="13">
        <v>0</v>
      </c>
      <c r="G9" s="13">
        <v>0</v>
      </c>
      <c r="H9" s="91">
        <f t="shared" si="1"/>
        <v>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ht="19.5" customHeight="1">
      <c r="A10" s="90" t="s">
        <v>45</v>
      </c>
      <c r="B10" s="52">
        <v>0</v>
      </c>
      <c r="C10" s="52">
        <v>0</v>
      </c>
      <c r="D10" s="91">
        <f t="shared" si="0"/>
        <v>0</v>
      </c>
      <c r="E10" s="56" t="s">
        <v>7</v>
      </c>
      <c r="F10" s="13">
        <v>0</v>
      </c>
      <c r="G10" s="13">
        <v>0</v>
      </c>
      <c r="H10" s="91">
        <f t="shared" si="1"/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ht="19.5" customHeight="1">
      <c r="A11" s="58"/>
      <c r="B11" s="59"/>
      <c r="C11" s="93"/>
      <c r="D11" s="50"/>
      <c r="E11" s="56" t="s">
        <v>8</v>
      </c>
      <c r="F11" s="13">
        <v>0</v>
      </c>
      <c r="G11" s="13">
        <v>0</v>
      </c>
      <c r="H11" s="91">
        <f t="shared" si="1"/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9.5" customHeight="1">
      <c r="A12" s="58"/>
      <c r="B12" s="60"/>
      <c r="C12" s="94"/>
      <c r="D12" s="50"/>
      <c r="E12" s="56" t="s">
        <v>9</v>
      </c>
      <c r="F12" s="13">
        <v>0</v>
      </c>
      <c r="G12" s="13">
        <v>0</v>
      </c>
      <c r="H12" s="91">
        <f t="shared" si="1"/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9.5" customHeight="1">
      <c r="A13" s="58"/>
      <c r="B13" s="60"/>
      <c r="C13" s="94"/>
      <c r="D13" s="50"/>
      <c r="E13" s="56" t="s">
        <v>10</v>
      </c>
      <c r="F13" s="13">
        <v>0</v>
      </c>
      <c r="G13" s="13">
        <v>0</v>
      </c>
      <c r="H13" s="91">
        <f t="shared" si="1"/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9.5" customHeight="1">
      <c r="A14" s="53"/>
      <c r="B14" s="60"/>
      <c r="C14" s="94"/>
      <c r="D14" s="50"/>
      <c r="E14" s="56" t="s">
        <v>11</v>
      </c>
      <c r="F14" s="13">
        <v>722.52</v>
      </c>
      <c r="G14" s="13">
        <v>982.88</v>
      </c>
      <c r="H14" s="91">
        <f t="shared" si="1"/>
        <v>0.360349886508332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9.5" customHeight="1">
      <c r="A15" s="53"/>
      <c r="B15" s="60"/>
      <c r="C15" s="94"/>
      <c r="D15" s="50"/>
      <c r="E15" s="56" t="s">
        <v>12</v>
      </c>
      <c r="F15" s="13">
        <v>0</v>
      </c>
      <c r="G15" s="13">
        <v>0</v>
      </c>
      <c r="H15" s="91">
        <f t="shared" si="1"/>
        <v>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9.5" customHeight="1">
      <c r="A16" s="49"/>
      <c r="B16" s="60"/>
      <c r="C16" s="94"/>
      <c r="D16" s="52"/>
      <c r="E16" s="56" t="s">
        <v>13</v>
      </c>
      <c r="F16" s="13">
        <v>40.16</v>
      </c>
      <c r="G16" s="13">
        <v>44.35</v>
      </c>
      <c r="H16" s="91">
        <f t="shared" si="1"/>
        <v>0.10433266932270929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9.5" customHeight="1">
      <c r="A17" s="53"/>
      <c r="B17" s="60"/>
      <c r="C17" s="95"/>
      <c r="D17" s="96"/>
      <c r="E17" s="61" t="s">
        <v>14</v>
      </c>
      <c r="F17" s="13">
        <v>0</v>
      </c>
      <c r="G17" s="13">
        <v>0</v>
      </c>
      <c r="H17" s="91">
        <f t="shared" si="1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9.5" customHeight="1">
      <c r="A18" s="53"/>
      <c r="B18" s="60"/>
      <c r="C18" s="97"/>
      <c r="D18" s="98"/>
      <c r="E18" s="61" t="s">
        <v>15</v>
      </c>
      <c r="F18" s="13">
        <v>0</v>
      </c>
      <c r="G18" s="13">
        <v>0</v>
      </c>
      <c r="H18" s="91">
        <f t="shared" si="1"/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9.5" customHeight="1">
      <c r="A19" s="53"/>
      <c r="B19" s="60"/>
      <c r="C19" s="99"/>
      <c r="D19" s="52"/>
      <c r="E19" s="56" t="s">
        <v>16</v>
      </c>
      <c r="F19" s="13">
        <v>0</v>
      </c>
      <c r="G19" s="13">
        <v>0</v>
      </c>
      <c r="H19" s="91">
        <f t="shared" si="1"/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9.5" customHeight="1">
      <c r="A20" s="53"/>
      <c r="B20" s="60"/>
      <c r="C20" s="100"/>
      <c r="D20" s="52"/>
      <c r="E20" s="56" t="s">
        <v>17</v>
      </c>
      <c r="F20" s="13">
        <v>0</v>
      </c>
      <c r="G20" s="13">
        <v>0</v>
      </c>
      <c r="H20" s="91">
        <f t="shared" si="1"/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9.5" customHeight="1">
      <c r="A21" s="53"/>
      <c r="B21" s="62"/>
      <c r="C21" s="94"/>
      <c r="D21" s="98"/>
      <c r="E21" s="61" t="s">
        <v>18</v>
      </c>
      <c r="F21" s="13">
        <v>0</v>
      </c>
      <c r="G21" s="13">
        <v>0</v>
      </c>
      <c r="H21" s="91">
        <f t="shared" si="1"/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19.5" customHeight="1">
      <c r="A22" s="63"/>
      <c r="B22" s="59"/>
      <c r="C22" s="94"/>
      <c r="D22" s="98"/>
      <c r="E22" s="56" t="s">
        <v>19</v>
      </c>
      <c r="F22" s="13">
        <v>0</v>
      </c>
      <c r="G22" s="13">
        <v>0</v>
      </c>
      <c r="H22" s="91">
        <f t="shared" si="1"/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19.5" customHeight="1">
      <c r="A23" s="63"/>
      <c r="B23" s="60"/>
      <c r="C23" s="101"/>
      <c r="D23" s="98"/>
      <c r="E23" s="56" t="s">
        <v>20</v>
      </c>
      <c r="F23" s="13">
        <v>0</v>
      </c>
      <c r="G23" s="13">
        <v>0</v>
      </c>
      <c r="H23" s="91">
        <f t="shared" si="1"/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19.5" customHeight="1">
      <c r="A24" s="63"/>
      <c r="B24" s="60"/>
      <c r="C24" s="101"/>
      <c r="D24" s="102"/>
      <c r="E24" s="56" t="s">
        <v>21</v>
      </c>
      <c r="F24" s="13">
        <v>0</v>
      </c>
      <c r="G24" s="13">
        <v>0</v>
      </c>
      <c r="H24" s="91">
        <f t="shared" si="1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ht="19.5" customHeight="1">
      <c r="A25" s="63"/>
      <c r="B25" s="60"/>
      <c r="C25" s="101"/>
      <c r="D25" s="102"/>
      <c r="E25" s="56" t="s">
        <v>22</v>
      </c>
      <c r="F25" s="13">
        <v>0</v>
      </c>
      <c r="G25" s="13">
        <v>0</v>
      </c>
      <c r="H25" s="91">
        <f t="shared" si="1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9.5" customHeight="1">
      <c r="A26" s="63"/>
      <c r="B26" s="60"/>
      <c r="C26" s="101"/>
      <c r="D26" s="102"/>
      <c r="E26" s="56" t="s">
        <v>23</v>
      </c>
      <c r="F26" s="13">
        <v>121.93</v>
      </c>
      <c r="G26" s="13">
        <v>137.53</v>
      </c>
      <c r="H26" s="91">
        <f t="shared" si="1"/>
        <v>0.12794226195357986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ht="19.5" customHeight="1">
      <c r="A27" s="63"/>
      <c r="B27" s="60"/>
      <c r="C27" s="101"/>
      <c r="D27" s="102"/>
      <c r="E27" s="56" t="s">
        <v>46</v>
      </c>
      <c r="F27" s="13">
        <v>398.16</v>
      </c>
      <c r="G27" s="13">
        <v>320</v>
      </c>
      <c r="H27" s="91">
        <f t="shared" si="1"/>
        <v>-0.19630299377134824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ht="19.5" customHeight="1">
      <c r="A28" s="63"/>
      <c r="B28" s="60"/>
      <c r="C28" s="101"/>
      <c r="D28" s="102"/>
      <c r="E28" s="56" t="s">
        <v>25</v>
      </c>
      <c r="F28" s="13">
        <v>0</v>
      </c>
      <c r="G28" s="13">
        <v>0</v>
      </c>
      <c r="H28" s="91">
        <f t="shared" si="1"/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ht="19.5" customHeight="1">
      <c r="A29" s="63"/>
      <c r="B29" s="60"/>
      <c r="C29" s="101"/>
      <c r="D29" s="102"/>
      <c r="E29" s="56" t="s">
        <v>26</v>
      </c>
      <c r="F29" s="13">
        <v>0</v>
      </c>
      <c r="G29" s="13">
        <v>0</v>
      </c>
      <c r="H29" s="91">
        <f t="shared" si="1"/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ht="19.5" customHeight="1">
      <c r="A30" s="63"/>
      <c r="B30" s="60"/>
      <c r="C30" s="101"/>
      <c r="D30" s="102"/>
      <c r="E30" s="56" t="s">
        <v>27</v>
      </c>
      <c r="F30" s="13">
        <v>0</v>
      </c>
      <c r="G30" s="13">
        <v>0</v>
      </c>
      <c r="H30" s="91">
        <f t="shared" si="1"/>
        <v>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ht="19.5" customHeight="1">
      <c r="A31" s="53"/>
      <c r="B31" s="62"/>
      <c r="C31" s="103"/>
      <c r="D31" s="50"/>
      <c r="E31" s="56" t="s">
        <v>28</v>
      </c>
      <c r="F31" s="13">
        <v>0</v>
      </c>
      <c r="G31" s="13">
        <v>0</v>
      </c>
      <c r="H31" s="91">
        <f t="shared" si="1"/>
        <v>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ht="19.5" customHeight="1">
      <c r="A32" s="53"/>
      <c r="B32" s="64"/>
      <c r="C32" s="103"/>
      <c r="D32" s="104"/>
      <c r="E32" s="56" t="s">
        <v>29</v>
      </c>
      <c r="F32" s="13">
        <v>0</v>
      </c>
      <c r="G32" s="13">
        <v>0</v>
      </c>
      <c r="H32" s="91">
        <f t="shared" si="1"/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ht="19.5" customHeight="1">
      <c r="A33" s="53"/>
      <c r="B33" s="64"/>
      <c r="C33" s="103"/>
      <c r="D33" s="104"/>
      <c r="E33" s="56" t="s">
        <v>30</v>
      </c>
      <c r="F33" s="13">
        <v>0</v>
      </c>
      <c r="G33" s="13">
        <v>0</v>
      </c>
      <c r="H33" s="91">
        <f t="shared" si="1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ht="19.5" customHeight="1">
      <c r="A34" s="53"/>
      <c r="B34" s="64"/>
      <c r="C34" s="103"/>
      <c r="D34" s="104"/>
      <c r="E34" s="56" t="s">
        <v>31</v>
      </c>
      <c r="F34" s="13">
        <v>0</v>
      </c>
      <c r="G34" s="13">
        <v>0</v>
      </c>
      <c r="H34" s="91">
        <f t="shared" si="1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ht="19.5" customHeight="1">
      <c r="A35" s="53"/>
      <c r="B35" s="64"/>
      <c r="C35" s="103"/>
      <c r="D35" s="104"/>
      <c r="E35" s="56"/>
      <c r="F35" s="55"/>
      <c r="G35" s="55"/>
      <c r="H35" s="57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ht="19.5" customHeight="1">
      <c r="A36" s="65" t="s">
        <v>47</v>
      </c>
      <c r="B36" s="64">
        <f>SUM(B7:B10)</f>
        <v>1843.29</v>
      </c>
      <c r="C36" s="64">
        <f>SUM(C7:C10)</f>
        <v>4746.62</v>
      </c>
      <c r="D36" s="105">
        <f>IF(B36&gt;0,(C36-B36)/B36,0)</f>
        <v>1.5750804268454774</v>
      </c>
      <c r="E36" s="56" t="s">
        <v>48</v>
      </c>
      <c r="F36" s="67">
        <f>SUM(F7:F34)</f>
        <v>1843.2900000000002</v>
      </c>
      <c r="G36" s="67">
        <f>SUM(G7:G34)</f>
        <v>4746.62</v>
      </c>
      <c r="H36" s="105">
        <f>IF(F36&gt;0,(G36-F36)/F36,0)</f>
        <v>1.5750804268454772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ht="12.75" customHeight="1">
      <c r="A37" s="38"/>
      <c r="B37" s="38"/>
      <c r="C37" s="38"/>
      <c r="D37" s="38"/>
      <c r="E37" s="3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4"/>
    </row>
    <row r="2" spans="1:11" ht="20.25" customHeight="1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3:11" ht="10.5" customHeight="1">
      <c r="C3" s="14"/>
      <c r="D3" s="14"/>
      <c r="K3" s="16" t="s">
        <v>1</v>
      </c>
    </row>
    <row r="4" spans="1:11" ht="23.25" customHeight="1">
      <c r="A4" s="17" t="s">
        <v>37</v>
      </c>
      <c r="B4" s="18"/>
      <c r="C4" s="68" t="s">
        <v>50</v>
      </c>
      <c r="D4" s="68"/>
      <c r="E4" s="68"/>
      <c r="F4" s="69" t="s">
        <v>51</v>
      </c>
      <c r="G4" s="70"/>
      <c r="H4" s="71"/>
      <c r="I4" s="71" t="s">
        <v>52</v>
      </c>
      <c r="J4" s="71"/>
      <c r="K4" s="75"/>
    </row>
    <row r="5" spans="1:11" ht="19.5" customHeight="1">
      <c r="A5" s="22" t="s">
        <v>53</v>
      </c>
      <c r="B5" s="72" t="s">
        <v>54</v>
      </c>
      <c r="C5" s="73" t="s">
        <v>3</v>
      </c>
      <c r="D5" s="74" t="s">
        <v>55</v>
      </c>
      <c r="E5" s="73" t="s">
        <v>56</v>
      </c>
      <c r="F5" s="73" t="s">
        <v>3</v>
      </c>
      <c r="G5" s="74" t="s">
        <v>55</v>
      </c>
      <c r="H5" s="73" t="s">
        <v>56</v>
      </c>
      <c r="I5" s="73" t="s">
        <v>3</v>
      </c>
      <c r="J5" s="74" t="s">
        <v>55</v>
      </c>
      <c r="K5" s="76" t="s">
        <v>56</v>
      </c>
    </row>
    <row r="6" spans="1:13" ht="19.5" customHeight="1">
      <c r="A6" s="24" t="s">
        <v>32</v>
      </c>
      <c r="B6" s="25" t="s">
        <v>32</v>
      </c>
      <c r="C6" s="25" t="s">
        <v>32</v>
      </c>
      <c r="D6" s="25" t="s">
        <v>32</v>
      </c>
      <c r="E6" s="24" t="s">
        <v>32</v>
      </c>
      <c r="F6" s="25" t="s">
        <v>32</v>
      </c>
      <c r="G6" s="25" t="s">
        <v>32</v>
      </c>
      <c r="H6" s="25" t="s">
        <v>32</v>
      </c>
      <c r="I6" s="25" t="s">
        <v>32</v>
      </c>
      <c r="J6" s="25" t="s">
        <v>32</v>
      </c>
      <c r="K6" s="25" t="s">
        <v>32</v>
      </c>
      <c r="L6" s="26"/>
      <c r="M6" s="26"/>
    </row>
    <row r="7" spans="1:13" ht="15.75" customHeight="1">
      <c r="A7" s="27"/>
      <c r="B7" s="27" t="s">
        <v>3</v>
      </c>
      <c r="C7" s="13">
        <v>1843.29</v>
      </c>
      <c r="D7" s="13">
        <v>1631.54</v>
      </c>
      <c r="E7" s="13">
        <v>211.75</v>
      </c>
      <c r="F7" s="13">
        <v>4746.62</v>
      </c>
      <c r="G7" s="13">
        <v>2008.64</v>
      </c>
      <c r="H7" s="13">
        <v>2737.98</v>
      </c>
      <c r="I7" s="77">
        <f aca="true" t="shared" si="0" ref="I7:I39">IF(C7&gt;0,(F7-C7)/C7,0)</f>
        <v>1.5750804268454774</v>
      </c>
      <c r="J7" s="78">
        <f aca="true" t="shared" si="1" ref="J7:J39">IF(D7&gt;0,(G7-D7)/D7,0)</f>
        <v>0.2311313237799871</v>
      </c>
      <c r="K7" s="79">
        <f aca="true" t="shared" si="2" ref="K7:K39">IF(E7&gt;0,(H7-E7)/E7,0)</f>
        <v>11.930247933884297</v>
      </c>
      <c r="L7" s="31"/>
      <c r="M7" s="31"/>
    </row>
    <row r="8" spans="1:11" ht="15.75" customHeight="1">
      <c r="A8" s="27" t="s">
        <v>57</v>
      </c>
      <c r="B8" s="27" t="s">
        <v>4</v>
      </c>
      <c r="C8" s="13">
        <v>560.52</v>
      </c>
      <c r="D8" s="13">
        <v>461.61</v>
      </c>
      <c r="E8" s="13">
        <v>98.91</v>
      </c>
      <c r="F8" s="13">
        <v>3261.86</v>
      </c>
      <c r="G8" s="13">
        <v>889.09</v>
      </c>
      <c r="H8" s="13">
        <v>2372.77</v>
      </c>
      <c r="I8" s="77">
        <f t="shared" si="0"/>
        <v>4.819346321273104</v>
      </c>
      <c r="J8" s="78">
        <f t="shared" si="1"/>
        <v>0.926063126882</v>
      </c>
      <c r="K8" s="79">
        <f t="shared" si="2"/>
        <v>22.98918208472349</v>
      </c>
    </row>
    <row r="9" spans="1:11" ht="15.75" customHeight="1">
      <c r="A9" s="27" t="s">
        <v>58</v>
      </c>
      <c r="B9" s="27" t="s">
        <v>59</v>
      </c>
      <c r="C9" s="13">
        <v>0</v>
      </c>
      <c r="D9" s="13">
        <v>461.61</v>
      </c>
      <c r="E9" s="13">
        <v>98.91</v>
      </c>
      <c r="F9" s="13">
        <v>3261.86</v>
      </c>
      <c r="G9" s="13">
        <v>889.09</v>
      </c>
      <c r="H9" s="13">
        <v>2372.77</v>
      </c>
      <c r="I9" s="77">
        <f t="shared" si="0"/>
        <v>0</v>
      </c>
      <c r="J9" s="78">
        <f t="shared" si="1"/>
        <v>0.926063126882</v>
      </c>
      <c r="K9" s="79">
        <f t="shared" si="2"/>
        <v>22.98918208472349</v>
      </c>
    </row>
    <row r="10" spans="1:11" ht="18.75" customHeight="1">
      <c r="A10" s="27" t="s">
        <v>60</v>
      </c>
      <c r="B10" s="27" t="s">
        <v>61</v>
      </c>
      <c r="C10" s="13">
        <v>0</v>
      </c>
      <c r="D10" s="13">
        <v>319.29</v>
      </c>
      <c r="E10" s="13">
        <v>0</v>
      </c>
      <c r="F10" s="13">
        <v>522.54</v>
      </c>
      <c r="G10" s="13">
        <v>522.54</v>
      </c>
      <c r="H10" s="13">
        <v>0</v>
      </c>
      <c r="I10" s="77">
        <f t="shared" si="0"/>
        <v>0</v>
      </c>
      <c r="J10" s="78">
        <f t="shared" si="1"/>
        <v>0.6365686366625949</v>
      </c>
      <c r="K10" s="79">
        <f t="shared" si="2"/>
        <v>0</v>
      </c>
    </row>
    <row r="11" spans="1:11" ht="27.75" customHeight="1">
      <c r="A11" s="27" t="s">
        <v>62</v>
      </c>
      <c r="B11" s="27" t="s">
        <v>63</v>
      </c>
      <c r="C11" s="13">
        <v>0</v>
      </c>
      <c r="D11" s="13">
        <v>0</v>
      </c>
      <c r="E11" s="13">
        <v>9.6</v>
      </c>
      <c r="F11" s="13">
        <v>12</v>
      </c>
      <c r="G11" s="13">
        <v>0</v>
      </c>
      <c r="H11" s="13">
        <v>12</v>
      </c>
      <c r="I11" s="77">
        <f t="shared" si="0"/>
        <v>0</v>
      </c>
      <c r="J11" s="78">
        <f t="shared" si="1"/>
        <v>0</v>
      </c>
      <c r="K11" s="79">
        <f t="shared" si="2"/>
        <v>0.25000000000000006</v>
      </c>
    </row>
    <row r="12" spans="1:11" ht="15.75" customHeight="1">
      <c r="A12" s="27" t="s">
        <v>64</v>
      </c>
      <c r="B12" s="27" t="s">
        <v>65</v>
      </c>
      <c r="C12" s="13">
        <v>0</v>
      </c>
      <c r="D12" s="13">
        <v>0</v>
      </c>
      <c r="E12" s="13">
        <v>16</v>
      </c>
      <c r="F12" s="13">
        <v>30</v>
      </c>
      <c r="G12" s="13">
        <v>0</v>
      </c>
      <c r="H12" s="13">
        <v>30</v>
      </c>
      <c r="I12" s="77">
        <f t="shared" si="0"/>
        <v>0</v>
      </c>
      <c r="J12" s="78">
        <f t="shared" si="1"/>
        <v>0</v>
      </c>
      <c r="K12" s="79">
        <f t="shared" si="2"/>
        <v>0.875</v>
      </c>
    </row>
    <row r="13" spans="1:11" ht="18.75" customHeight="1">
      <c r="A13" s="27" t="s">
        <v>66</v>
      </c>
      <c r="B13" s="27" t="s">
        <v>67</v>
      </c>
      <c r="C13" s="13">
        <v>0</v>
      </c>
      <c r="D13" s="13">
        <v>142.32</v>
      </c>
      <c r="E13" s="13">
        <v>0</v>
      </c>
      <c r="F13" s="13">
        <v>366.55</v>
      </c>
      <c r="G13" s="13">
        <v>366.55</v>
      </c>
      <c r="H13" s="13">
        <v>0</v>
      </c>
      <c r="I13" s="77">
        <f t="shared" si="0"/>
        <v>0</v>
      </c>
      <c r="J13" s="78">
        <f t="shared" si="1"/>
        <v>1.5755340078695899</v>
      </c>
      <c r="K13" s="79">
        <f t="shared" si="2"/>
        <v>0</v>
      </c>
    </row>
    <row r="14" spans="1:11" ht="18.75" customHeight="1">
      <c r="A14" s="27" t="s">
        <v>68</v>
      </c>
      <c r="B14" s="27" t="s">
        <v>69</v>
      </c>
      <c r="C14" s="13">
        <v>0</v>
      </c>
      <c r="D14" s="13">
        <v>0</v>
      </c>
      <c r="E14" s="13">
        <v>73.31</v>
      </c>
      <c r="F14" s="13">
        <v>2330.77</v>
      </c>
      <c r="G14" s="13">
        <v>0</v>
      </c>
      <c r="H14" s="13">
        <v>2330.77</v>
      </c>
      <c r="I14" s="77">
        <f t="shared" si="0"/>
        <v>0</v>
      </c>
      <c r="J14" s="78">
        <f t="shared" si="1"/>
        <v>0</v>
      </c>
      <c r="K14" s="79">
        <f t="shared" si="2"/>
        <v>30.793343336516163</v>
      </c>
    </row>
    <row r="15" spans="1:11" ht="18.75" customHeight="1">
      <c r="A15" s="27" t="s">
        <v>70</v>
      </c>
      <c r="B15" s="27" t="s">
        <v>11</v>
      </c>
      <c r="C15" s="13">
        <v>722.52</v>
      </c>
      <c r="D15" s="13">
        <v>691.83</v>
      </c>
      <c r="E15" s="13">
        <v>30.69</v>
      </c>
      <c r="F15" s="13">
        <v>982.88</v>
      </c>
      <c r="G15" s="13">
        <v>937.67</v>
      </c>
      <c r="H15" s="13">
        <v>45.21</v>
      </c>
      <c r="I15" s="77">
        <f t="shared" si="0"/>
        <v>0.360349886508332</v>
      </c>
      <c r="J15" s="78">
        <f t="shared" si="1"/>
        <v>0.35534741193645825</v>
      </c>
      <c r="K15" s="79">
        <f t="shared" si="2"/>
        <v>0.47311827956989244</v>
      </c>
    </row>
    <row r="16" spans="1:11" ht="18.75" customHeight="1">
      <c r="A16" s="27" t="s">
        <v>71</v>
      </c>
      <c r="B16" s="27" t="s">
        <v>72</v>
      </c>
      <c r="C16" s="13">
        <v>0</v>
      </c>
      <c r="D16" s="13">
        <v>0</v>
      </c>
      <c r="E16" s="13">
        <v>0</v>
      </c>
      <c r="F16" s="13">
        <v>42.71</v>
      </c>
      <c r="G16" s="13">
        <v>0</v>
      </c>
      <c r="H16" s="13">
        <v>42.71</v>
      </c>
      <c r="I16" s="77">
        <f t="shared" si="0"/>
        <v>0</v>
      </c>
      <c r="J16" s="78">
        <f t="shared" si="1"/>
        <v>0</v>
      </c>
      <c r="K16" s="79">
        <f t="shared" si="2"/>
        <v>0</v>
      </c>
    </row>
    <row r="17" spans="1:11" ht="27.75" customHeight="1">
      <c r="A17" s="27" t="s">
        <v>68</v>
      </c>
      <c r="B17" s="27" t="s">
        <v>73</v>
      </c>
      <c r="C17" s="13">
        <v>0</v>
      </c>
      <c r="D17" s="13">
        <v>0</v>
      </c>
      <c r="E17" s="13">
        <v>30.69</v>
      </c>
      <c r="F17" s="13">
        <v>42.71</v>
      </c>
      <c r="G17" s="13">
        <v>0</v>
      </c>
      <c r="H17" s="13">
        <v>42.71</v>
      </c>
      <c r="I17" s="77">
        <f t="shared" si="0"/>
        <v>0</v>
      </c>
      <c r="J17" s="78">
        <f t="shared" si="1"/>
        <v>0</v>
      </c>
      <c r="K17" s="79">
        <f t="shared" si="2"/>
        <v>0.3916585206907787</v>
      </c>
    </row>
    <row r="18" spans="1:11" ht="18.75" customHeight="1">
      <c r="A18" s="27" t="s">
        <v>74</v>
      </c>
      <c r="B18" s="27" t="s">
        <v>75</v>
      </c>
      <c r="C18" s="13">
        <v>691.83</v>
      </c>
      <c r="D18" s="13">
        <v>691.83</v>
      </c>
      <c r="E18" s="13">
        <v>0</v>
      </c>
      <c r="F18" s="13">
        <v>940.17</v>
      </c>
      <c r="G18" s="13">
        <v>937.67</v>
      </c>
      <c r="H18" s="13">
        <v>2.5</v>
      </c>
      <c r="I18" s="77">
        <f t="shared" si="0"/>
        <v>0.3589610164346731</v>
      </c>
      <c r="J18" s="78">
        <f t="shared" si="1"/>
        <v>0.35534741193645825</v>
      </c>
      <c r="K18" s="79">
        <f t="shared" si="2"/>
        <v>0</v>
      </c>
    </row>
    <row r="19" spans="1:11" ht="18.75" customHeight="1">
      <c r="A19" s="27" t="s">
        <v>60</v>
      </c>
      <c r="B19" s="27" t="s">
        <v>76</v>
      </c>
      <c r="C19" s="13">
        <v>625.84</v>
      </c>
      <c r="D19" s="13">
        <v>625.84</v>
      </c>
      <c r="E19" s="13">
        <v>0</v>
      </c>
      <c r="F19" s="13">
        <v>685.56</v>
      </c>
      <c r="G19" s="13">
        <v>685.56</v>
      </c>
      <c r="H19" s="13">
        <v>0</v>
      </c>
      <c r="I19" s="77">
        <f t="shared" si="0"/>
        <v>0.0954237504793556</v>
      </c>
      <c r="J19" s="78">
        <f t="shared" si="1"/>
        <v>0.0954237504793556</v>
      </c>
      <c r="K19" s="79">
        <f t="shared" si="2"/>
        <v>0</v>
      </c>
    </row>
    <row r="20" spans="1:11" ht="18.75" customHeight="1">
      <c r="A20" s="27" t="s">
        <v>62</v>
      </c>
      <c r="B20" s="27" t="s">
        <v>77</v>
      </c>
      <c r="C20" s="13">
        <v>65.99</v>
      </c>
      <c r="D20" s="13">
        <v>65.99</v>
      </c>
      <c r="E20" s="13">
        <v>0</v>
      </c>
      <c r="F20" s="13">
        <v>77.74</v>
      </c>
      <c r="G20" s="13">
        <v>77.74</v>
      </c>
      <c r="H20" s="13">
        <v>0</v>
      </c>
      <c r="I20" s="77">
        <f t="shared" si="0"/>
        <v>0.1780572814062737</v>
      </c>
      <c r="J20" s="78">
        <f t="shared" si="1"/>
        <v>0.1780572814062737</v>
      </c>
      <c r="K20" s="79">
        <f t="shared" si="2"/>
        <v>0</v>
      </c>
    </row>
    <row r="21" spans="1:11" ht="27.75" customHeight="1">
      <c r="A21" s="27" t="s">
        <v>78</v>
      </c>
      <c r="B21" s="27" t="s">
        <v>79</v>
      </c>
      <c r="C21" s="13">
        <v>0</v>
      </c>
      <c r="D21" s="13">
        <v>0</v>
      </c>
      <c r="E21" s="13">
        <v>0</v>
      </c>
      <c r="F21" s="13">
        <v>124.55</v>
      </c>
      <c r="G21" s="13">
        <v>124.55</v>
      </c>
      <c r="H21" s="13">
        <v>0</v>
      </c>
      <c r="I21" s="77">
        <f t="shared" si="0"/>
        <v>0</v>
      </c>
      <c r="J21" s="78">
        <f t="shared" si="1"/>
        <v>0</v>
      </c>
      <c r="K21" s="79">
        <f t="shared" si="2"/>
        <v>0</v>
      </c>
    </row>
    <row r="22" spans="1:11" ht="27.75" customHeight="1">
      <c r="A22" s="27" t="s">
        <v>80</v>
      </c>
      <c r="B22" s="27" t="s">
        <v>81</v>
      </c>
      <c r="C22" s="13">
        <v>0</v>
      </c>
      <c r="D22" s="13">
        <v>0</v>
      </c>
      <c r="E22" s="13">
        <v>0</v>
      </c>
      <c r="F22" s="13">
        <v>49.82</v>
      </c>
      <c r="G22" s="13">
        <v>49.82</v>
      </c>
      <c r="H22" s="13">
        <v>0</v>
      </c>
      <c r="I22" s="77">
        <f t="shared" si="0"/>
        <v>0</v>
      </c>
      <c r="J22" s="78">
        <f t="shared" si="1"/>
        <v>0</v>
      </c>
      <c r="K22" s="79">
        <f t="shared" si="2"/>
        <v>0</v>
      </c>
    </row>
    <row r="23" spans="1:11" ht="27.75" customHeight="1">
      <c r="A23" s="27" t="s">
        <v>68</v>
      </c>
      <c r="B23" s="27" t="s">
        <v>82</v>
      </c>
      <c r="C23" s="13">
        <v>0</v>
      </c>
      <c r="D23" s="13">
        <v>0</v>
      </c>
      <c r="E23" s="13">
        <v>0</v>
      </c>
      <c r="F23" s="13">
        <v>2.5</v>
      </c>
      <c r="G23" s="13">
        <v>0</v>
      </c>
      <c r="H23" s="13">
        <v>2.5</v>
      </c>
      <c r="I23" s="77">
        <f t="shared" si="0"/>
        <v>0</v>
      </c>
      <c r="J23" s="78">
        <f t="shared" si="1"/>
        <v>0</v>
      </c>
      <c r="K23" s="79">
        <f t="shared" si="2"/>
        <v>0</v>
      </c>
    </row>
    <row r="24" spans="1:11" ht="18.75" customHeight="1">
      <c r="A24" s="27" t="s">
        <v>83</v>
      </c>
      <c r="B24" s="27" t="s">
        <v>13</v>
      </c>
      <c r="C24" s="13">
        <v>40.16</v>
      </c>
      <c r="D24" s="13">
        <v>40.16</v>
      </c>
      <c r="E24" s="13">
        <v>0</v>
      </c>
      <c r="F24" s="13">
        <v>44.35</v>
      </c>
      <c r="G24" s="13">
        <v>44.35</v>
      </c>
      <c r="H24" s="13">
        <v>0</v>
      </c>
      <c r="I24" s="77">
        <f t="shared" si="0"/>
        <v>0.10433266932270929</v>
      </c>
      <c r="J24" s="78">
        <f t="shared" si="1"/>
        <v>0.10433266932270929</v>
      </c>
      <c r="K24" s="79">
        <f t="shared" si="2"/>
        <v>0</v>
      </c>
    </row>
    <row r="25" spans="1:11" ht="15.75" customHeight="1">
      <c r="A25" s="27" t="s">
        <v>74</v>
      </c>
      <c r="B25" s="27" t="s">
        <v>84</v>
      </c>
      <c r="C25" s="13">
        <v>39.7</v>
      </c>
      <c r="D25" s="13">
        <v>39.7</v>
      </c>
      <c r="E25" s="13">
        <v>0</v>
      </c>
      <c r="F25" s="13">
        <v>43.92</v>
      </c>
      <c r="G25" s="13">
        <v>43.92</v>
      </c>
      <c r="H25" s="13">
        <v>0</v>
      </c>
      <c r="I25" s="77">
        <f t="shared" si="0"/>
        <v>0.10629722921914354</v>
      </c>
      <c r="J25" s="78">
        <f t="shared" si="1"/>
        <v>0.10629722921914354</v>
      </c>
      <c r="K25" s="79">
        <f t="shared" si="2"/>
        <v>0</v>
      </c>
    </row>
    <row r="26" spans="1:11" ht="15.75" customHeight="1">
      <c r="A26" s="27" t="s">
        <v>60</v>
      </c>
      <c r="B26" s="27" t="s">
        <v>85</v>
      </c>
      <c r="C26" s="13">
        <v>19.96</v>
      </c>
      <c r="D26" s="13">
        <v>19.96</v>
      </c>
      <c r="E26" s="13">
        <v>0</v>
      </c>
      <c r="F26" s="13">
        <v>21.29</v>
      </c>
      <c r="G26" s="13">
        <v>21.29</v>
      </c>
      <c r="H26" s="13">
        <v>0</v>
      </c>
      <c r="I26" s="77">
        <f t="shared" si="0"/>
        <v>0.06663326653306605</v>
      </c>
      <c r="J26" s="78">
        <f t="shared" si="1"/>
        <v>0.06663326653306605</v>
      </c>
      <c r="K26" s="79">
        <f t="shared" si="2"/>
        <v>0</v>
      </c>
    </row>
    <row r="27" spans="1:11" ht="15.75" customHeight="1">
      <c r="A27" s="27" t="s">
        <v>62</v>
      </c>
      <c r="B27" s="27" t="s">
        <v>86</v>
      </c>
      <c r="C27" s="13">
        <v>14.22</v>
      </c>
      <c r="D27" s="13">
        <v>14.22</v>
      </c>
      <c r="E27" s="13">
        <v>0</v>
      </c>
      <c r="F27" s="13">
        <v>17.44</v>
      </c>
      <c r="G27" s="13">
        <v>17.44</v>
      </c>
      <c r="H27" s="13">
        <v>0</v>
      </c>
      <c r="I27" s="77">
        <f t="shared" si="0"/>
        <v>0.2264416315049227</v>
      </c>
      <c r="J27" s="78">
        <f t="shared" si="1"/>
        <v>0.2264416315049227</v>
      </c>
      <c r="K27" s="79">
        <f t="shared" si="2"/>
        <v>0</v>
      </c>
    </row>
    <row r="28" spans="1:11" ht="18.75" customHeight="1">
      <c r="A28" s="27" t="s">
        <v>68</v>
      </c>
      <c r="B28" s="27" t="s">
        <v>87</v>
      </c>
      <c r="C28" s="13">
        <v>5.52</v>
      </c>
      <c r="D28" s="13">
        <v>5.52</v>
      </c>
      <c r="E28" s="13">
        <v>0</v>
      </c>
      <c r="F28" s="13">
        <v>5.19</v>
      </c>
      <c r="G28" s="13">
        <v>5.19</v>
      </c>
      <c r="H28" s="13">
        <v>0</v>
      </c>
      <c r="I28" s="77">
        <f t="shared" si="0"/>
        <v>-0.05978260869565203</v>
      </c>
      <c r="J28" s="78">
        <f t="shared" si="1"/>
        <v>-0.05978260869565203</v>
      </c>
      <c r="K28" s="79">
        <f t="shared" si="2"/>
        <v>0</v>
      </c>
    </row>
    <row r="29" spans="1:11" ht="15.75" customHeight="1">
      <c r="A29" s="27" t="s">
        <v>88</v>
      </c>
      <c r="B29" s="27" t="s">
        <v>89</v>
      </c>
      <c r="C29" s="13">
        <v>0.46</v>
      </c>
      <c r="D29" s="13">
        <v>0.46</v>
      </c>
      <c r="E29" s="13">
        <v>0</v>
      </c>
      <c r="F29" s="13">
        <v>0.43</v>
      </c>
      <c r="G29" s="13">
        <v>0.43</v>
      </c>
      <c r="H29" s="13">
        <v>0</v>
      </c>
      <c r="I29" s="77">
        <f t="shared" si="0"/>
        <v>-0.06521739130434788</v>
      </c>
      <c r="J29" s="78">
        <f t="shared" si="1"/>
        <v>-0.06521739130434788</v>
      </c>
      <c r="K29" s="79">
        <f t="shared" si="2"/>
        <v>0</v>
      </c>
    </row>
    <row r="30" spans="1:11" ht="18.75" customHeight="1">
      <c r="A30" s="27" t="s">
        <v>68</v>
      </c>
      <c r="B30" s="27" t="s">
        <v>90</v>
      </c>
      <c r="C30" s="13">
        <v>0.46</v>
      </c>
      <c r="D30" s="13">
        <v>0.46</v>
      </c>
      <c r="E30" s="13">
        <v>0</v>
      </c>
      <c r="F30" s="13">
        <v>0.43</v>
      </c>
      <c r="G30" s="13">
        <v>0.43</v>
      </c>
      <c r="H30" s="13">
        <v>0</v>
      </c>
      <c r="I30" s="77">
        <f t="shared" si="0"/>
        <v>-0.06521739130434788</v>
      </c>
      <c r="J30" s="78">
        <f t="shared" si="1"/>
        <v>-0.06521739130434788</v>
      </c>
      <c r="K30" s="79">
        <f t="shared" si="2"/>
        <v>0</v>
      </c>
    </row>
    <row r="31" spans="1:11" ht="15.75" customHeight="1">
      <c r="A31" s="27" t="s">
        <v>91</v>
      </c>
      <c r="B31" s="27" t="s">
        <v>23</v>
      </c>
      <c r="C31" s="13">
        <v>121.93</v>
      </c>
      <c r="D31" s="13">
        <v>121.93</v>
      </c>
      <c r="E31" s="13">
        <v>0</v>
      </c>
      <c r="F31" s="13">
        <v>137.53</v>
      </c>
      <c r="G31" s="13">
        <v>137.53</v>
      </c>
      <c r="H31" s="13">
        <v>0</v>
      </c>
      <c r="I31" s="77">
        <f t="shared" si="0"/>
        <v>0.12794226195357986</v>
      </c>
      <c r="J31" s="78">
        <f t="shared" si="1"/>
        <v>0.12794226195357986</v>
      </c>
      <c r="K31" s="79">
        <f t="shared" si="2"/>
        <v>0</v>
      </c>
    </row>
    <row r="32" spans="1:11" ht="15.75" customHeight="1">
      <c r="A32" s="27" t="s">
        <v>92</v>
      </c>
      <c r="B32" s="27" t="s">
        <v>93</v>
      </c>
      <c r="C32" s="13">
        <v>121.93</v>
      </c>
      <c r="D32" s="13">
        <v>121.93</v>
      </c>
      <c r="E32" s="13">
        <v>0</v>
      </c>
      <c r="F32" s="13">
        <v>137.53</v>
      </c>
      <c r="G32" s="13">
        <v>137.53</v>
      </c>
      <c r="H32" s="13">
        <v>0</v>
      </c>
      <c r="I32" s="77">
        <f t="shared" si="0"/>
        <v>0.12794226195357986</v>
      </c>
      <c r="J32" s="78">
        <f t="shared" si="1"/>
        <v>0.12794226195357986</v>
      </c>
      <c r="K32" s="79">
        <f t="shared" si="2"/>
        <v>0</v>
      </c>
    </row>
    <row r="33" spans="1:11" ht="15.75" customHeight="1">
      <c r="A33" s="27" t="s">
        <v>60</v>
      </c>
      <c r="B33" s="27" t="s">
        <v>94</v>
      </c>
      <c r="C33" s="13">
        <v>63.1</v>
      </c>
      <c r="D33" s="13">
        <v>63.1</v>
      </c>
      <c r="E33" s="13">
        <v>0</v>
      </c>
      <c r="F33" s="13">
        <v>71.51</v>
      </c>
      <c r="G33" s="13">
        <v>71.51</v>
      </c>
      <c r="H33" s="13">
        <v>0</v>
      </c>
      <c r="I33" s="77">
        <f t="shared" si="0"/>
        <v>0.1332805071315373</v>
      </c>
      <c r="J33" s="78">
        <f t="shared" si="1"/>
        <v>0.1332805071315373</v>
      </c>
      <c r="K33" s="79">
        <f t="shared" si="2"/>
        <v>0</v>
      </c>
    </row>
    <row r="34" spans="1:11" ht="15.75" customHeight="1">
      <c r="A34" s="27" t="s">
        <v>62</v>
      </c>
      <c r="B34" s="27" t="s">
        <v>95</v>
      </c>
      <c r="C34" s="13">
        <v>58.83</v>
      </c>
      <c r="D34" s="13">
        <v>58.83</v>
      </c>
      <c r="E34" s="13">
        <v>0</v>
      </c>
      <c r="F34" s="13">
        <v>66.02</v>
      </c>
      <c r="G34" s="13">
        <v>66.02</v>
      </c>
      <c r="H34" s="13">
        <v>0</v>
      </c>
      <c r="I34" s="77">
        <f t="shared" si="0"/>
        <v>0.1222165561788203</v>
      </c>
      <c r="J34" s="78">
        <f t="shared" si="1"/>
        <v>0.1222165561788203</v>
      </c>
      <c r="K34" s="79">
        <f t="shared" si="2"/>
        <v>0</v>
      </c>
    </row>
    <row r="35" spans="1:11" ht="15.75" customHeight="1">
      <c r="A35" s="27" t="s">
        <v>96</v>
      </c>
      <c r="B35" s="27" t="s">
        <v>46</v>
      </c>
      <c r="C35" s="13">
        <v>398.16</v>
      </c>
      <c r="D35" s="13">
        <v>285.32</v>
      </c>
      <c r="E35" s="13">
        <v>112.84</v>
      </c>
      <c r="F35" s="13">
        <v>320</v>
      </c>
      <c r="G35" s="13">
        <v>0</v>
      </c>
      <c r="H35" s="13">
        <v>320</v>
      </c>
      <c r="I35" s="77">
        <f t="shared" si="0"/>
        <v>-0.19630299377134824</v>
      </c>
      <c r="J35" s="78">
        <f t="shared" si="1"/>
        <v>-1</v>
      </c>
      <c r="K35" s="79">
        <f t="shared" si="2"/>
        <v>1.835873803615739</v>
      </c>
    </row>
    <row r="36" spans="1:11" ht="15.75" customHeight="1">
      <c r="A36" s="27" t="s">
        <v>71</v>
      </c>
      <c r="B36" s="27" t="s">
        <v>97</v>
      </c>
      <c r="C36" s="13">
        <v>398.16</v>
      </c>
      <c r="D36" s="13">
        <v>285.32</v>
      </c>
      <c r="E36" s="13">
        <v>112.84</v>
      </c>
      <c r="F36" s="13">
        <v>320</v>
      </c>
      <c r="G36" s="13">
        <v>0</v>
      </c>
      <c r="H36" s="13">
        <v>320</v>
      </c>
      <c r="I36" s="77">
        <f t="shared" si="0"/>
        <v>-0.19630299377134824</v>
      </c>
      <c r="J36" s="78">
        <f t="shared" si="1"/>
        <v>-1</v>
      </c>
      <c r="K36" s="79">
        <f t="shared" si="2"/>
        <v>1.835873803615739</v>
      </c>
    </row>
    <row r="37" spans="1:11" ht="18.75" customHeight="1">
      <c r="A37" s="27" t="s">
        <v>60</v>
      </c>
      <c r="B37" s="27" t="s">
        <v>98</v>
      </c>
      <c r="C37" s="13">
        <v>172.32</v>
      </c>
      <c r="D37" s="13">
        <v>172.32</v>
      </c>
      <c r="E37" s="13">
        <v>0</v>
      </c>
      <c r="F37" s="13">
        <v>0</v>
      </c>
      <c r="G37" s="13">
        <v>0</v>
      </c>
      <c r="H37" s="13">
        <v>0</v>
      </c>
      <c r="I37" s="77">
        <f t="shared" si="0"/>
        <v>-1</v>
      </c>
      <c r="J37" s="78">
        <f t="shared" si="1"/>
        <v>-1</v>
      </c>
      <c r="K37" s="79">
        <f t="shared" si="2"/>
        <v>0</v>
      </c>
    </row>
    <row r="38" spans="1:11" ht="18.75" customHeight="1">
      <c r="A38" s="27" t="s">
        <v>66</v>
      </c>
      <c r="B38" s="27" t="s">
        <v>99</v>
      </c>
      <c r="C38" s="13">
        <v>113</v>
      </c>
      <c r="D38" s="13">
        <v>113</v>
      </c>
      <c r="E38" s="13">
        <v>0</v>
      </c>
      <c r="F38" s="13">
        <v>25</v>
      </c>
      <c r="G38" s="13">
        <v>0</v>
      </c>
      <c r="H38" s="13">
        <v>25</v>
      </c>
      <c r="I38" s="77">
        <f t="shared" si="0"/>
        <v>-0.7787610619469026</v>
      </c>
      <c r="J38" s="78">
        <f t="shared" si="1"/>
        <v>-1</v>
      </c>
      <c r="K38" s="79">
        <f t="shared" si="2"/>
        <v>0</v>
      </c>
    </row>
    <row r="39" spans="1:11" ht="18.75" customHeight="1">
      <c r="A39" s="27" t="s">
        <v>68</v>
      </c>
      <c r="B39" s="27" t="s">
        <v>100</v>
      </c>
      <c r="C39" s="13">
        <v>112.84</v>
      </c>
      <c r="D39" s="13">
        <v>0</v>
      </c>
      <c r="E39" s="13">
        <v>112.84</v>
      </c>
      <c r="F39" s="13">
        <v>295</v>
      </c>
      <c r="G39" s="13">
        <v>0</v>
      </c>
      <c r="H39" s="13">
        <v>295</v>
      </c>
      <c r="I39" s="77">
        <f t="shared" si="0"/>
        <v>1.6143211627082594</v>
      </c>
      <c r="J39" s="78">
        <f t="shared" si="1"/>
        <v>0</v>
      </c>
      <c r="K39" s="79">
        <f t="shared" si="2"/>
        <v>1.6143211627082594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5" t="s">
        <v>101</v>
      </c>
      <c r="B2" s="15"/>
      <c r="C2" s="15"/>
      <c r="D2" s="15"/>
    </row>
    <row r="3" spans="2:4" ht="10.5" customHeight="1">
      <c r="B3" s="14"/>
      <c r="D3" s="16" t="s">
        <v>1</v>
      </c>
    </row>
    <row r="4" spans="1:4" ht="23.25" customHeight="1">
      <c r="A4" s="17" t="s">
        <v>37</v>
      </c>
      <c r="B4" s="18"/>
      <c r="C4" s="80" t="s">
        <v>51</v>
      </c>
      <c r="D4" s="71" t="s">
        <v>102</v>
      </c>
    </row>
    <row r="5" spans="1:4" ht="19.5" customHeight="1">
      <c r="A5" s="22" t="s">
        <v>53</v>
      </c>
      <c r="B5" s="23" t="s">
        <v>103</v>
      </c>
      <c r="C5" s="80"/>
      <c r="D5" s="71"/>
    </row>
    <row r="6" spans="1:6" ht="19.5" customHeight="1">
      <c r="A6" s="25" t="s">
        <v>32</v>
      </c>
      <c r="B6" s="25" t="s">
        <v>32</v>
      </c>
      <c r="C6" s="24" t="s">
        <v>32</v>
      </c>
      <c r="D6" s="25" t="s">
        <v>32</v>
      </c>
      <c r="E6" s="26"/>
      <c r="F6" s="26"/>
    </row>
    <row r="7" spans="1:6" ht="15.75" customHeight="1">
      <c r="A7" s="28"/>
      <c r="B7" s="81" t="s">
        <v>3</v>
      </c>
      <c r="C7" s="82">
        <v>2008.64</v>
      </c>
      <c r="D7" s="83"/>
      <c r="E7" s="31"/>
      <c r="F7" s="31"/>
    </row>
    <row r="8" spans="1:4" ht="15.75" customHeight="1">
      <c r="A8" s="28" t="s">
        <v>104</v>
      </c>
      <c r="B8" s="81" t="s">
        <v>105</v>
      </c>
      <c r="C8" s="82">
        <v>853.0800000000002</v>
      </c>
      <c r="D8" s="83"/>
    </row>
    <row r="9" spans="1:4" ht="15.75" customHeight="1">
      <c r="A9" s="28" t="s">
        <v>106</v>
      </c>
      <c r="B9" s="81" t="s">
        <v>107</v>
      </c>
      <c r="C9" s="82">
        <v>319.29</v>
      </c>
      <c r="D9" s="83"/>
    </row>
    <row r="10" spans="1:4" ht="15.75" customHeight="1">
      <c r="A10" s="28" t="s">
        <v>108</v>
      </c>
      <c r="B10" s="81" t="s">
        <v>109</v>
      </c>
      <c r="C10" s="82">
        <v>167.82</v>
      </c>
      <c r="D10" s="83"/>
    </row>
    <row r="11" spans="1:4" ht="15.75" customHeight="1">
      <c r="A11" s="28" t="s">
        <v>110</v>
      </c>
      <c r="B11" s="81" t="s">
        <v>111</v>
      </c>
      <c r="C11" s="82">
        <v>15.18</v>
      </c>
      <c r="D11" s="83"/>
    </row>
    <row r="12" spans="1:4" ht="15.75" customHeight="1">
      <c r="A12" s="28" t="s">
        <v>112</v>
      </c>
      <c r="B12" s="81" t="s">
        <v>113</v>
      </c>
      <c r="C12" s="82">
        <v>222.86</v>
      </c>
      <c r="D12" s="83"/>
    </row>
    <row r="13" spans="1:4" ht="15.75" customHeight="1">
      <c r="A13" s="28" t="s">
        <v>114</v>
      </c>
      <c r="B13" s="81" t="s">
        <v>115</v>
      </c>
      <c r="C13" s="82">
        <v>127.93</v>
      </c>
      <c r="D13" s="83"/>
    </row>
    <row r="14" spans="1:4" ht="15.75" customHeight="1">
      <c r="A14" s="28" t="s">
        <v>116</v>
      </c>
      <c r="B14" s="81" t="s">
        <v>117</v>
      </c>
      <c r="C14" s="82">
        <v>155.21</v>
      </c>
      <c r="D14" s="83"/>
    </row>
    <row r="15" spans="1:4" ht="15.75" customHeight="1">
      <c r="A15" s="28" t="s">
        <v>118</v>
      </c>
      <c r="B15" s="81" t="s">
        <v>119</v>
      </c>
      <c r="C15" s="82">
        <v>12</v>
      </c>
      <c r="D15" s="83"/>
    </row>
    <row r="16" spans="1:4" ht="15.75" customHeight="1">
      <c r="A16" s="28" t="s">
        <v>120</v>
      </c>
      <c r="B16" s="81" t="s">
        <v>121</v>
      </c>
      <c r="C16" s="82">
        <v>5</v>
      </c>
      <c r="D16" s="83"/>
    </row>
    <row r="17" spans="1:4" ht="15.75" customHeight="1">
      <c r="A17" s="28" t="s">
        <v>122</v>
      </c>
      <c r="B17" s="81" t="s">
        <v>123</v>
      </c>
      <c r="C17" s="82">
        <v>9</v>
      </c>
      <c r="D17" s="83"/>
    </row>
    <row r="18" spans="1:4" ht="15.75" customHeight="1">
      <c r="A18" s="28" t="s">
        <v>124</v>
      </c>
      <c r="B18" s="81" t="s">
        <v>125</v>
      </c>
      <c r="C18" s="82">
        <v>12.05</v>
      </c>
      <c r="D18" s="83"/>
    </row>
    <row r="19" spans="1:4" ht="15.75" customHeight="1">
      <c r="A19" s="28" t="s">
        <v>126</v>
      </c>
      <c r="B19" s="81" t="s">
        <v>127</v>
      </c>
      <c r="C19" s="82">
        <v>15.6</v>
      </c>
      <c r="D19" s="83"/>
    </row>
    <row r="20" spans="1:4" ht="15.75" customHeight="1">
      <c r="A20" s="28" t="s">
        <v>128</v>
      </c>
      <c r="B20" s="81" t="s">
        <v>129</v>
      </c>
      <c r="C20" s="82">
        <v>2</v>
      </c>
      <c r="D20" s="83"/>
    </row>
    <row r="21" spans="1:4" ht="15.75" customHeight="1">
      <c r="A21" s="28" t="s">
        <v>130</v>
      </c>
      <c r="B21" s="81" t="s">
        <v>131</v>
      </c>
      <c r="C21" s="82">
        <v>3</v>
      </c>
      <c r="D21" s="83"/>
    </row>
    <row r="22" spans="1:4" ht="15.75" customHeight="1">
      <c r="A22" s="28" t="s">
        <v>132</v>
      </c>
      <c r="B22" s="81" t="s">
        <v>133</v>
      </c>
      <c r="C22" s="82">
        <v>3</v>
      </c>
      <c r="D22" s="83"/>
    </row>
    <row r="23" spans="1:4" ht="15.75" customHeight="1">
      <c r="A23" s="28" t="s">
        <v>134</v>
      </c>
      <c r="B23" s="81" t="s">
        <v>135</v>
      </c>
      <c r="C23" s="82">
        <v>3</v>
      </c>
      <c r="D23" s="83"/>
    </row>
    <row r="24" spans="1:4" ht="15.75" customHeight="1">
      <c r="A24" s="28" t="s">
        <v>136</v>
      </c>
      <c r="B24" s="81" t="s">
        <v>137</v>
      </c>
      <c r="C24" s="82">
        <v>21</v>
      </c>
      <c r="D24" s="83"/>
    </row>
    <row r="25" spans="1:4" ht="15.75" customHeight="1">
      <c r="A25" s="28" t="s">
        <v>138</v>
      </c>
      <c r="B25" s="81" t="s">
        <v>139</v>
      </c>
      <c r="C25" s="82">
        <v>11.92</v>
      </c>
      <c r="D25" s="83"/>
    </row>
    <row r="26" spans="1:4" ht="15.75" customHeight="1">
      <c r="A26" s="28" t="s">
        <v>140</v>
      </c>
      <c r="B26" s="81" t="s">
        <v>141</v>
      </c>
      <c r="C26" s="82">
        <v>0.57</v>
      </c>
      <c r="D26" s="83"/>
    </row>
    <row r="27" spans="1:4" ht="15.75" customHeight="1">
      <c r="A27" s="28" t="s">
        <v>142</v>
      </c>
      <c r="B27" s="81" t="s">
        <v>143</v>
      </c>
      <c r="C27" s="82">
        <v>39.33</v>
      </c>
      <c r="D27" s="83"/>
    </row>
    <row r="28" spans="1:4" ht="15.75" customHeight="1">
      <c r="A28" s="28" t="s">
        <v>144</v>
      </c>
      <c r="B28" s="81" t="s">
        <v>145</v>
      </c>
      <c r="C28" s="82">
        <v>17.74</v>
      </c>
      <c r="D28" s="83"/>
    </row>
    <row r="29" spans="1:4" ht="15.75" customHeight="1">
      <c r="A29" s="28" t="s">
        <v>146</v>
      </c>
      <c r="B29" s="81" t="s">
        <v>147</v>
      </c>
      <c r="C29" s="82">
        <v>993.35</v>
      </c>
      <c r="D29" s="83"/>
    </row>
    <row r="30" spans="1:4" ht="15.75" customHeight="1">
      <c r="A30" s="28" t="s">
        <v>148</v>
      </c>
      <c r="B30" s="81" t="s">
        <v>149</v>
      </c>
      <c r="C30" s="82">
        <v>165.84</v>
      </c>
      <c r="D30" s="83"/>
    </row>
    <row r="31" spans="1:4" ht="15.75" customHeight="1">
      <c r="A31" s="28" t="s">
        <v>150</v>
      </c>
      <c r="B31" s="81" t="s">
        <v>151</v>
      </c>
      <c r="C31" s="82">
        <v>593.02</v>
      </c>
      <c r="D31" s="83"/>
    </row>
    <row r="32" spans="1:4" ht="15.75" customHeight="1">
      <c r="A32" s="28" t="s">
        <v>152</v>
      </c>
      <c r="B32" s="81" t="s">
        <v>153</v>
      </c>
      <c r="C32" s="82">
        <v>17.86</v>
      </c>
      <c r="D32" s="83"/>
    </row>
    <row r="33" spans="1:4" ht="15.75" customHeight="1">
      <c r="A33" s="28" t="s">
        <v>154</v>
      </c>
      <c r="B33" s="81" t="s">
        <v>155</v>
      </c>
      <c r="C33" s="82">
        <v>0.68</v>
      </c>
      <c r="D33" s="83"/>
    </row>
    <row r="34" spans="1:4" ht="15.75" customHeight="1">
      <c r="A34" s="28" t="s">
        <v>156</v>
      </c>
      <c r="B34" s="81" t="s">
        <v>157</v>
      </c>
      <c r="C34" s="82">
        <v>71.51</v>
      </c>
      <c r="D34" s="83"/>
    </row>
    <row r="35" spans="1:4" ht="15.75" customHeight="1">
      <c r="A35" s="28" t="s">
        <v>158</v>
      </c>
      <c r="B35" s="81" t="s">
        <v>159</v>
      </c>
      <c r="C35" s="82">
        <v>66.02</v>
      </c>
      <c r="D35" s="83"/>
    </row>
    <row r="36" spans="1:4" ht="15.75" customHeight="1">
      <c r="A36" s="28" t="s">
        <v>160</v>
      </c>
      <c r="B36" s="81" t="s">
        <v>161</v>
      </c>
      <c r="C36" s="82">
        <v>73.52</v>
      </c>
      <c r="D36" s="83"/>
    </row>
    <row r="37" spans="1:4" ht="15.75" customHeight="1">
      <c r="A37" s="28" t="s">
        <v>162</v>
      </c>
      <c r="B37" s="81" t="s">
        <v>163</v>
      </c>
      <c r="C37" s="82">
        <v>4.9</v>
      </c>
      <c r="D37" s="83"/>
    </row>
    <row r="38" spans="1:4" ht="15.75" customHeight="1">
      <c r="A38" s="28" t="s">
        <v>164</v>
      </c>
      <c r="B38" s="81" t="s">
        <v>165</v>
      </c>
      <c r="C38" s="82">
        <v>7</v>
      </c>
      <c r="D38" s="83"/>
    </row>
    <row r="39" spans="1:4" ht="15.75" customHeight="1">
      <c r="A39" s="28" t="s">
        <v>166</v>
      </c>
      <c r="B39" s="81" t="s">
        <v>167</v>
      </c>
      <c r="C39" s="82">
        <v>7</v>
      </c>
      <c r="D39" s="8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4"/>
    </row>
    <row r="2" spans="1:11" ht="20.25" customHeight="1">
      <c r="A2" s="15" t="s">
        <v>168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3:11" ht="10.5" customHeight="1">
      <c r="C3" s="14"/>
      <c r="D3" s="14"/>
      <c r="K3" s="16" t="s">
        <v>1</v>
      </c>
    </row>
    <row r="4" spans="1:11" ht="23.25" customHeight="1">
      <c r="A4" s="17" t="s">
        <v>37</v>
      </c>
      <c r="B4" s="18"/>
      <c r="C4" s="68" t="s">
        <v>50</v>
      </c>
      <c r="D4" s="68"/>
      <c r="E4" s="68"/>
      <c r="F4" s="69" t="s">
        <v>51</v>
      </c>
      <c r="G4" s="70"/>
      <c r="H4" s="71"/>
      <c r="I4" s="71" t="s">
        <v>52</v>
      </c>
      <c r="J4" s="71"/>
      <c r="K4" s="75"/>
    </row>
    <row r="5" spans="1:11" ht="19.5" customHeight="1">
      <c r="A5" s="22" t="s">
        <v>53</v>
      </c>
      <c r="B5" s="72" t="s">
        <v>54</v>
      </c>
      <c r="C5" s="73" t="s">
        <v>3</v>
      </c>
      <c r="D5" s="74" t="s">
        <v>55</v>
      </c>
      <c r="E5" s="73" t="s">
        <v>56</v>
      </c>
      <c r="F5" s="73" t="s">
        <v>3</v>
      </c>
      <c r="G5" s="74" t="s">
        <v>55</v>
      </c>
      <c r="H5" s="73" t="s">
        <v>56</v>
      </c>
      <c r="I5" s="73" t="s">
        <v>3</v>
      </c>
      <c r="J5" s="74" t="s">
        <v>55</v>
      </c>
      <c r="K5" s="76" t="s">
        <v>56</v>
      </c>
    </row>
    <row r="6" spans="1:13" ht="19.5" customHeight="1">
      <c r="A6" s="24" t="s">
        <v>32</v>
      </c>
      <c r="B6" s="25" t="s">
        <v>32</v>
      </c>
      <c r="C6" s="25" t="s">
        <v>32</v>
      </c>
      <c r="D6" s="25" t="s">
        <v>32</v>
      </c>
      <c r="E6" s="24" t="s">
        <v>32</v>
      </c>
      <c r="F6" s="25" t="s">
        <v>32</v>
      </c>
      <c r="G6" s="25" t="s">
        <v>32</v>
      </c>
      <c r="H6" s="25" t="s">
        <v>32</v>
      </c>
      <c r="I6" s="25" t="s">
        <v>32</v>
      </c>
      <c r="J6" s="25" t="s">
        <v>32</v>
      </c>
      <c r="K6" s="25" t="s">
        <v>32</v>
      </c>
      <c r="L6" s="26"/>
      <c r="M6" s="26"/>
    </row>
    <row r="7" spans="1:13" ht="15.75" customHeight="1">
      <c r="A7" s="27"/>
      <c r="B7" s="27"/>
      <c r="C7" s="13"/>
      <c r="D7" s="13"/>
      <c r="E7" s="13"/>
      <c r="F7" s="13"/>
      <c r="G7" s="13"/>
      <c r="H7" s="13"/>
      <c r="I7" s="77">
        <f>IF(C7&gt;0,(F7-C7)/C7,0)</f>
        <v>0</v>
      </c>
      <c r="J7" s="78">
        <f>IF(D7&gt;0,(G7-D7)/D7,0)</f>
        <v>0</v>
      </c>
      <c r="K7" s="79">
        <f>IF(E7&gt;0,(H7-E7)/E7,0)</f>
        <v>0</v>
      </c>
      <c r="L7" s="31"/>
      <c r="M7" s="31"/>
    </row>
    <row r="8" spans="2:11" ht="9.7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9.75" customHeight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3:11" ht="9.75" customHeight="1"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9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9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ht="9.75" customHeight="1">
      <c r="B13" s="14"/>
      <c r="C13" s="14"/>
      <c r="D13" s="14"/>
      <c r="I13" s="14"/>
      <c r="J13" s="14"/>
      <c r="K13" s="14"/>
    </row>
    <row r="14" spans="3:11" ht="9.75" customHeight="1">
      <c r="C14" s="14"/>
      <c r="D14" s="14"/>
      <c r="G14" s="14"/>
      <c r="H14" s="14"/>
      <c r="I14" s="14"/>
      <c r="J14" s="14"/>
      <c r="K14" s="14"/>
    </row>
    <row r="15" spans="4:10" ht="9.75" customHeight="1">
      <c r="D15" s="14"/>
      <c r="G15" s="14"/>
      <c r="H15" s="14"/>
      <c r="I15" s="14"/>
      <c r="J15" s="14"/>
    </row>
    <row r="16" ht="9.75" customHeight="1">
      <c r="D16" s="14"/>
    </row>
    <row r="17" ht="9.75" customHeight="1">
      <c r="D17" s="14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34"/>
      <c r="B1" s="34"/>
      <c r="C1" s="3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22.5" customHeight="1">
      <c r="A2" s="36" t="s">
        <v>169</v>
      </c>
      <c r="B2" s="36"/>
      <c r="C2" s="36"/>
      <c r="D2" s="37"/>
      <c r="E2" s="37"/>
      <c r="F2" s="3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ht="20.25" customHeight="1">
      <c r="A3" s="38"/>
      <c r="B3" s="34"/>
      <c r="E3" s="14"/>
      <c r="F3" s="39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ht="19.5" customHeight="1">
      <c r="A4" s="40" t="s">
        <v>35</v>
      </c>
      <c r="B4" s="40"/>
      <c r="C4" s="40" t="s">
        <v>36</v>
      </c>
      <c r="D4" s="41"/>
      <c r="E4" s="41"/>
      <c r="F4" s="41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ht="19.5" customHeight="1">
      <c r="A5" s="42" t="s">
        <v>37</v>
      </c>
      <c r="B5" s="43" t="s">
        <v>170</v>
      </c>
      <c r="C5" s="44" t="s">
        <v>37</v>
      </c>
      <c r="D5" s="45" t="s">
        <v>170</v>
      </c>
      <c r="E5" s="41"/>
      <c r="F5" s="4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ht="19.5" customHeight="1">
      <c r="A6" s="42"/>
      <c r="B6" s="40"/>
      <c r="C6" s="44"/>
      <c r="D6" s="46" t="s">
        <v>171</v>
      </c>
      <c r="E6" s="47" t="s">
        <v>172</v>
      </c>
      <c r="F6" s="48" t="s">
        <v>173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ht="19.5" customHeight="1">
      <c r="A7" s="49" t="s">
        <v>174</v>
      </c>
      <c r="B7" s="50">
        <v>4746.62</v>
      </c>
      <c r="C7" s="51" t="s">
        <v>4</v>
      </c>
      <c r="D7" s="13">
        <f aca="true" t="shared" si="0" ref="D7:D34">E7+F7</f>
        <v>3261.86</v>
      </c>
      <c r="E7" s="13">
        <v>3261.86</v>
      </c>
      <c r="F7" s="52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ht="19.5" customHeight="1">
      <c r="A8" s="53" t="s">
        <v>175</v>
      </c>
      <c r="B8" s="52">
        <v>0</v>
      </c>
      <c r="C8" s="51" t="s">
        <v>5</v>
      </c>
      <c r="D8" s="13">
        <f t="shared" si="0"/>
        <v>0</v>
      </c>
      <c r="E8" s="13">
        <v>0</v>
      </c>
      <c r="F8" s="52">
        <v>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ht="19.5" customHeight="1">
      <c r="A9" s="54"/>
      <c r="B9" s="55"/>
      <c r="C9" s="56" t="s">
        <v>6</v>
      </c>
      <c r="D9" s="13">
        <f t="shared" si="0"/>
        <v>0</v>
      </c>
      <c r="E9" s="13">
        <v>0</v>
      </c>
      <c r="F9" s="52">
        <v>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ht="19.5" customHeight="1">
      <c r="A10" s="54"/>
      <c r="B10" s="57"/>
      <c r="C10" s="56" t="s">
        <v>7</v>
      </c>
      <c r="D10" s="13">
        <f t="shared" si="0"/>
        <v>0</v>
      </c>
      <c r="E10" s="13">
        <v>0</v>
      </c>
      <c r="F10" s="52">
        <v>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ht="19.5" customHeight="1">
      <c r="A11" s="58"/>
      <c r="B11" s="59"/>
      <c r="C11" s="56" t="s">
        <v>8</v>
      </c>
      <c r="D11" s="13">
        <f t="shared" si="0"/>
        <v>0</v>
      </c>
      <c r="E11" s="13">
        <v>0</v>
      </c>
      <c r="F11" s="52"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ht="19.5" customHeight="1">
      <c r="A12" s="58"/>
      <c r="B12" s="60"/>
      <c r="C12" s="56" t="s">
        <v>9</v>
      </c>
      <c r="D12" s="13">
        <f t="shared" si="0"/>
        <v>0</v>
      </c>
      <c r="E12" s="13">
        <v>0</v>
      </c>
      <c r="F12" s="52">
        <v>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19.5" customHeight="1">
      <c r="A13" s="58"/>
      <c r="B13" s="60"/>
      <c r="C13" s="56" t="s">
        <v>10</v>
      </c>
      <c r="D13" s="13">
        <f t="shared" si="0"/>
        <v>0</v>
      </c>
      <c r="E13" s="13">
        <v>0</v>
      </c>
      <c r="F13" s="52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ht="19.5" customHeight="1">
      <c r="A14" s="53"/>
      <c r="B14" s="60"/>
      <c r="C14" s="56" t="s">
        <v>11</v>
      </c>
      <c r="D14" s="13">
        <f t="shared" si="0"/>
        <v>982.88</v>
      </c>
      <c r="E14" s="13">
        <v>982.88</v>
      </c>
      <c r="F14" s="52">
        <v>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ht="19.5" customHeight="1">
      <c r="A15" s="53"/>
      <c r="B15" s="60"/>
      <c r="C15" s="56" t="s">
        <v>12</v>
      </c>
      <c r="D15" s="13">
        <f t="shared" si="0"/>
        <v>0</v>
      </c>
      <c r="E15" s="13">
        <v>0</v>
      </c>
      <c r="F15" s="52">
        <v>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ht="19.5" customHeight="1">
      <c r="A16" s="49"/>
      <c r="B16" s="60"/>
      <c r="C16" s="56" t="s">
        <v>13</v>
      </c>
      <c r="D16" s="13">
        <f t="shared" si="0"/>
        <v>44.35</v>
      </c>
      <c r="E16" s="13">
        <v>44.35</v>
      </c>
      <c r="F16" s="52">
        <v>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ht="19.5" customHeight="1">
      <c r="A17" s="53"/>
      <c r="B17" s="60"/>
      <c r="C17" s="61" t="s">
        <v>14</v>
      </c>
      <c r="D17" s="13">
        <f t="shared" si="0"/>
        <v>0</v>
      </c>
      <c r="E17" s="13">
        <v>0</v>
      </c>
      <c r="F17" s="52">
        <v>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ht="19.5" customHeight="1">
      <c r="A18" s="53"/>
      <c r="B18" s="60"/>
      <c r="C18" s="61" t="s">
        <v>15</v>
      </c>
      <c r="D18" s="13">
        <f t="shared" si="0"/>
        <v>0</v>
      </c>
      <c r="E18" s="13">
        <v>0</v>
      </c>
      <c r="F18" s="52">
        <v>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ht="19.5" customHeight="1">
      <c r="A19" s="53"/>
      <c r="B19" s="60"/>
      <c r="C19" s="56" t="s">
        <v>16</v>
      </c>
      <c r="D19" s="13">
        <f t="shared" si="0"/>
        <v>0</v>
      </c>
      <c r="E19" s="13">
        <v>0</v>
      </c>
      <c r="F19" s="52"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ht="19.5" customHeight="1">
      <c r="A20" s="53"/>
      <c r="B20" s="60"/>
      <c r="C20" s="56" t="s">
        <v>17</v>
      </c>
      <c r="D20" s="13">
        <f t="shared" si="0"/>
        <v>0</v>
      </c>
      <c r="E20" s="13">
        <v>0</v>
      </c>
      <c r="F20" s="52"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9.5" customHeight="1">
      <c r="A21" s="53"/>
      <c r="B21" s="62"/>
      <c r="C21" s="61" t="s">
        <v>18</v>
      </c>
      <c r="D21" s="13">
        <f t="shared" si="0"/>
        <v>0</v>
      </c>
      <c r="E21" s="13">
        <v>0</v>
      </c>
      <c r="F21" s="52"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ht="19.5" customHeight="1">
      <c r="A22" s="63"/>
      <c r="B22" s="59"/>
      <c r="C22" s="56" t="s">
        <v>19</v>
      </c>
      <c r="D22" s="13">
        <f t="shared" si="0"/>
        <v>0</v>
      </c>
      <c r="E22" s="13">
        <v>0</v>
      </c>
      <c r="F22" s="52">
        <v>0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ht="19.5" customHeight="1">
      <c r="A23" s="63"/>
      <c r="B23" s="60"/>
      <c r="C23" s="56" t="s">
        <v>20</v>
      </c>
      <c r="D23" s="13">
        <f t="shared" si="0"/>
        <v>0</v>
      </c>
      <c r="E23" s="13">
        <v>0</v>
      </c>
      <c r="F23" s="52"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ht="19.5" customHeight="1">
      <c r="A24" s="63"/>
      <c r="B24" s="60"/>
      <c r="C24" s="56" t="s">
        <v>21</v>
      </c>
      <c r="D24" s="13">
        <f t="shared" si="0"/>
        <v>0</v>
      </c>
      <c r="E24" s="13">
        <v>0</v>
      </c>
      <c r="F24" s="52"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ht="19.5" customHeight="1">
      <c r="A25" s="63"/>
      <c r="B25" s="60"/>
      <c r="C25" s="56" t="s">
        <v>22</v>
      </c>
      <c r="D25" s="13">
        <f t="shared" si="0"/>
        <v>0</v>
      </c>
      <c r="E25" s="13">
        <v>0</v>
      </c>
      <c r="F25" s="52"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ht="19.5" customHeight="1">
      <c r="A26" s="63"/>
      <c r="B26" s="60"/>
      <c r="C26" s="56" t="s">
        <v>23</v>
      </c>
      <c r="D26" s="13">
        <f t="shared" si="0"/>
        <v>137.53</v>
      </c>
      <c r="E26" s="13">
        <v>137.53</v>
      </c>
      <c r="F26" s="52"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ht="19.5" customHeight="1">
      <c r="A27" s="63"/>
      <c r="B27" s="60"/>
      <c r="C27" s="56" t="s">
        <v>46</v>
      </c>
      <c r="D27" s="13">
        <f t="shared" si="0"/>
        <v>320</v>
      </c>
      <c r="E27" s="13">
        <v>320</v>
      </c>
      <c r="F27" s="52"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ht="19.5" customHeight="1">
      <c r="A28" s="63"/>
      <c r="B28" s="60"/>
      <c r="C28" s="56" t="s">
        <v>25</v>
      </c>
      <c r="D28" s="13">
        <f t="shared" si="0"/>
        <v>0</v>
      </c>
      <c r="E28" s="13">
        <v>0</v>
      </c>
      <c r="F28" s="52"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ht="19.5" customHeight="1">
      <c r="A29" s="63"/>
      <c r="B29" s="60"/>
      <c r="C29" s="56" t="s">
        <v>26</v>
      </c>
      <c r="D29" s="13">
        <f t="shared" si="0"/>
        <v>0</v>
      </c>
      <c r="E29" s="13">
        <v>0</v>
      </c>
      <c r="F29" s="52"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ht="19.5" customHeight="1">
      <c r="A30" s="63"/>
      <c r="B30" s="60"/>
      <c r="C30" s="56" t="s">
        <v>27</v>
      </c>
      <c r="D30" s="13">
        <f t="shared" si="0"/>
        <v>0</v>
      </c>
      <c r="E30" s="13">
        <v>0</v>
      </c>
      <c r="F30" s="52"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ht="19.5" customHeight="1">
      <c r="A31" s="53"/>
      <c r="B31" s="62"/>
      <c r="C31" s="56" t="s">
        <v>28</v>
      </c>
      <c r="D31" s="13">
        <f t="shared" si="0"/>
        <v>0</v>
      </c>
      <c r="E31" s="13">
        <v>0</v>
      </c>
      <c r="F31" s="52"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ht="19.5" customHeight="1">
      <c r="A32" s="53"/>
      <c r="B32" s="64"/>
      <c r="C32" s="56" t="s">
        <v>29</v>
      </c>
      <c r="D32" s="13">
        <f t="shared" si="0"/>
        <v>0</v>
      </c>
      <c r="E32" s="13">
        <v>0</v>
      </c>
      <c r="F32" s="52">
        <v>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ht="19.5" customHeight="1">
      <c r="A33" s="53"/>
      <c r="B33" s="64"/>
      <c r="C33" s="56" t="s">
        <v>30</v>
      </c>
      <c r="D33" s="13">
        <f t="shared" si="0"/>
        <v>0</v>
      </c>
      <c r="E33" s="13">
        <v>0</v>
      </c>
      <c r="F33" s="52"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ht="19.5" customHeight="1">
      <c r="A34" s="53"/>
      <c r="B34" s="64"/>
      <c r="C34" s="56" t="s">
        <v>31</v>
      </c>
      <c r="D34" s="13">
        <f t="shared" si="0"/>
        <v>0</v>
      </c>
      <c r="E34" s="13">
        <v>0</v>
      </c>
      <c r="F34" s="52">
        <v>0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ht="19.5" customHeight="1">
      <c r="A35" s="53"/>
      <c r="B35" s="64"/>
      <c r="C35" s="56"/>
      <c r="D35" s="55"/>
      <c r="E35" s="55"/>
      <c r="F35" s="5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ht="19.5" customHeight="1">
      <c r="A36" s="65" t="s">
        <v>47</v>
      </c>
      <c r="B36" s="66">
        <f>SUM(B7:B8)</f>
        <v>4746.62</v>
      </c>
      <c r="C36" s="56" t="s">
        <v>48</v>
      </c>
      <c r="D36" s="67">
        <f>SUM(D7:D34)</f>
        <v>4746.62</v>
      </c>
      <c r="E36" s="67">
        <f>SUM(E7:E34)</f>
        <v>4746.62</v>
      </c>
      <c r="F36" s="67">
        <f>SUM(F7:F34)</f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ht="12.75" customHeight="1">
      <c r="A37" s="38"/>
      <c r="B37" s="38"/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253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14"/>
    </row>
    <row r="2" spans="1:7" ht="20.25" customHeight="1">
      <c r="A2" s="15" t="s">
        <v>176</v>
      </c>
      <c r="B2" s="15"/>
      <c r="C2" s="15"/>
      <c r="D2" s="15"/>
      <c r="E2" s="15"/>
      <c r="F2" s="15"/>
      <c r="G2" s="15"/>
    </row>
    <row r="3" spans="3:7" ht="10.5" customHeight="1">
      <c r="C3" s="14"/>
      <c r="D3" s="14"/>
      <c r="E3" s="14"/>
      <c r="F3" s="14"/>
      <c r="G3" s="16" t="s">
        <v>1</v>
      </c>
    </row>
    <row r="4" spans="1:7" ht="23.25" customHeight="1">
      <c r="A4" s="17" t="s">
        <v>37</v>
      </c>
      <c r="B4" s="18"/>
      <c r="C4" s="19" t="s">
        <v>47</v>
      </c>
      <c r="D4" s="20" t="s">
        <v>172</v>
      </c>
      <c r="E4" s="20" t="s">
        <v>177</v>
      </c>
      <c r="F4" s="20" t="s">
        <v>178</v>
      </c>
      <c r="G4" s="32" t="s">
        <v>179</v>
      </c>
    </row>
    <row r="5" spans="1:7" ht="19.5" customHeight="1">
      <c r="A5" s="22" t="s">
        <v>53</v>
      </c>
      <c r="B5" s="23" t="s">
        <v>54</v>
      </c>
      <c r="C5" s="19"/>
      <c r="D5" s="20"/>
      <c r="E5" s="20"/>
      <c r="F5" s="20"/>
      <c r="G5" s="32"/>
    </row>
    <row r="6" spans="1:9" ht="19.5" customHeight="1">
      <c r="A6" s="24" t="s">
        <v>32</v>
      </c>
      <c r="B6" s="25" t="s">
        <v>32</v>
      </c>
      <c r="C6" s="25" t="s">
        <v>32</v>
      </c>
      <c r="D6" s="25" t="s">
        <v>32</v>
      </c>
      <c r="E6" s="25" t="s">
        <v>32</v>
      </c>
      <c r="F6" s="25" t="s">
        <v>32</v>
      </c>
      <c r="G6" s="25" t="s">
        <v>32</v>
      </c>
      <c r="H6" s="26"/>
      <c r="I6" s="26"/>
    </row>
    <row r="7" spans="1:9" ht="15.75" customHeight="1">
      <c r="A7" s="27"/>
      <c r="B7" s="28" t="s">
        <v>3</v>
      </c>
      <c r="C7" s="29">
        <v>4746.62</v>
      </c>
      <c r="D7" s="33">
        <v>4746.62</v>
      </c>
      <c r="E7" s="33">
        <v>0</v>
      </c>
      <c r="F7" s="33">
        <v>0</v>
      </c>
      <c r="G7" s="30">
        <v>0</v>
      </c>
      <c r="H7" s="31"/>
      <c r="I7" s="31"/>
    </row>
    <row r="8" spans="1:7" ht="15.75" customHeight="1">
      <c r="A8" s="27" t="s">
        <v>57</v>
      </c>
      <c r="B8" s="28" t="s">
        <v>4</v>
      </c>
      <c r="C8" s="29">
        <v>3261.86</v>
      </c>
      <c r="D8" s="33">
        <v>3261.86</v>
      </c>
      <c r="E8" s="33">
        <v>0</v>
      </c>
      <c r="F8" s="33">
        <v>0</v>
      </c>
      <c r="G8" s="30">
        <v>0</v>
      </c>
    </row>
    <row r="9" spans="1:7" ht="15.75" customHeight="1">
      <c r="A9" s="27" t="s">
        <v>180</v>
      </c>
      <c r="B9" s="28" t="s">
        <v>59</v>
      </c>
      <c r="C9" s="29">
        <v>3261.86</v>
      </c>
      <c r="D9" s="33">
        <v>3261.86</v>
      </c>
      <c r="E9" s="33">
        <v>0</v>
      </c>
      <c r="F9" s="33">
        <v>0</v>
      </c>
      <c r="G9" s="30">
        <v>0</v>
      </c>
    </row>
    <row r="10" spans="1:7" ht="15.75" customHeight="1">
      <c r="A10" s="27" t="s">
        <v>181</v>
      </c>
      <c r="B10" s="28" t="s">
        <v>61</v>
      </c>
      <c r="C10" s="29">
        <v>522.54</v>
      </c>
      <c r="D10" s="33">
        <v>522.54</v>
      </c>
      <c r="E10" s="33">
        <v>0</v>
      </c>
      <c r="F10" s="33">
        <v>0</v>
      </c>
      <c r="G10" s="30">
        <v>0</v>
      </c>
    </row>
    <row r="11" spans="1:7" ht="15.75" customHeight="1">
      <c r="A11" s="27" t="s">
        <v>182</v>
      </c>
      <c r="B11" s="28" t="s">
        <v>63</v>
      </c>
      <c r="C11" s="29">
        <v>12</v>
      </c>
      <c r="D11" s="33">
        <v>12</v>
      </c>
      <c r="E11" s="33">
        <v>0</v>
      </c>
      <c r="F11" s="33">
        <v>0</v>
      </c>
      <c r="G11" s="30">
        <v>0</v>
      </c>
    </row>
    <row r="12" spans="1:7" ht="15.75" customHeight="1">
      <c r="A12" s="27" t="s">
        <v>183</v>
      </c>
      <c r="B12" s="28" t="s">
        <v>65</v>
      </c>
      <c r="C12" s="29">
        <v>30</v>
      </c>
      <c r="D12" s="33">
        <v>30</v>
      </c>
      <c r="E12" s="33">
        <v>0</v>
      </c>
      <c r="F12" s="33">
        <v>0</v>
      </c>
      <c r="G12" s="30">
        <v>0</v>
      </c>
    </row>
    <row r="13" spans="1:7" ht="15.75" customHeight="1">
      <c r="A13" s="27" t="s">
        <v>184</v>
      </c>
      <c r="B13" s="28" t="s">
        <v>67</v>
      </c>
      <c r="C13" s="29">
        <v>366.55</v>
      </c>
      <c r="D13" s="33">
        <v>366.55</v>
      </c>
      <c r="E13" s="33">
        <v>0</v>
      </c>
      <c r="F13" s="33">
        <v>0</v>
      </c>
      <c r="G13" s="30">
        <v>0</v>
      </c>
    </row>
    <row r="14" spans="1:7" ht="15.75" customHeight="1">
      <c r="A14" s="27" t="s">
        <v>185</v>
      </c>
      <c r="B14" s="28" t="s">
        <v>69</v>
      </c>
      <c r="C14" s="29">
        <v>2330.77</v>
      </c>
      <c r="D14" s="33">
        <v>2330.77</v>
      </c>
      <c r="E14" s="33">
        <v>0</v>
      </c>
      <c r="F14" s="33">
        <v>0</v>
      </c>
      <c r="G14" s="30">
        <v>0</v>
      </c>
    </row>
    <row r="15" spans="1:7" ht="15.75" customHeight="1">
      <c r="A15" s="27" t="s">
        <v>70</v>
      </c>
      <c r="B15" s="28" t="s">
        <v>11</v>
      </c>
      <c r="C15" s="29">
        <v>982.88</v>
      </c>
      <c r="D15" s="33">
        <v>982.88</v>
      </c>
      <c r="E15" s="33">
        <v>0</v>
      </c>
      <c r="F15" s="33">
        <v>0</v>
      </c>
      <c r="G15" s="30">
        <v>0</v>
      </c>
    </row>
    <row r="16" spans="1:7" ht="15.75" customHeight="1">
      <c r="A16" s="27" t="s">
        <v>186</v>
      </c>
      <c r="B16" s="28" t="s">
        <v>72</v>
      </c>
      <c r="C16" s="29">
        <v>42.71</v>
      </c>
      <c r="D16" s="33">
        <v>42.71</v>
      </c>
      <c r="E16" s="33">
        <v>0</v>
      </c>
      <c r="F16" s="33">
        <v>0</v>
      </c>
      <c r="G16" s="30">
        <v>0</v>
      </c>
    </row>
    <row r="17" spans="1:7" ht="18.75" customHeight="1">
      <c r="A17" s="27" t="s">
        <v>187</v>
      </c>
      <c r="B17" s="28" t="s">
        <v>73</v>
      </c>
      <c r="C17" s="29">
        <v>42.71</v>
      </c>
      <c r="D17" s="33">
        <v>42.71</v>
      </c>
      <c r="E17" s="33">
        <v>0</v>
      </c>
      <c r="F17" s="33">
        <v>0</v>
      </c>
      <c r="G17" s="30">
        <v>0</v>
      </c>
    </row>
    <row r="18" spans="1:7" ht="15.75" customHeight="1">
      <c r="A18" s="27" t="s">
        <v>188</v>
      </c>
      <c r="B18" s="28" t="s">
        <v>75</v>
      </c>
      <c r="C18" s="29">
        <v>940.17</v>
      </c>
      <c r="D18" s="33">
        <v>940.17</v>
      </c>
      <c r="E18" s="33">
        <v>0</v>
      </c>
      <c r="F18" s="33">
        <v>0</v>
      </c>
      <c r="G18" s="30">
        <v>0</v>
      </c>
    </row>
    <row r="19" spans="1:7" ht="15.75" customHeight="1">
      <c r="A19" s="27" t="s">
        <v>189</v>
      </c>
      <c r="B19" s="28" t="s">
        <v>76</v>
      </c>
      <c r="C19" s="29">
        <v>685.56</v>
      </c>
      <c r="D19" s="33">
        <v>685.56</v>
      </c>
      <c r="E19" s="33">
        <v>0</v>
      </c>
      <c r="F19" s="33">
        <v>0</v>
      </c>
      <c r="G19" s="30">
        <v>0</v>
      </c>
    </row>
    <row r="20" spans="1:7" ht="15.75" customHeight="1">
      <c r="A20" s="27" t="s">
        <v>190</v>
      </c>
      <c r="B20" s="28" t="s">
        <v>77</v>
      </c>
      <c r="C20" s="29">
        <v>77.74</v>
      </c>
      <c r="D20" s="33">
        <v>77.74</v>
      </c>
      <c r="E20" s="33">
        <v>0</v>
      </c>
      <c r="F20" s="33">
        <v>0</v>
      </c>
      <c r="G20" s="30">
        <v>0</v>
      </c>
    </row>
    <row r="21" spans="1:7" ht="18.75" customHeight="1">
      <c r="A21" s="27" t="s">
        <v>191</v>
      </c>
      <c r="B21" s="28" t="s">
        <v>79</v>
      </c>
      <c r="C21" s="29">
        <v>124.55</v>
      </c>
      <c r="D21" s="33">
        <v>124.55</v>
      </c>
      <c r="E21" s="33">
        <v>0</v>
      </c>
      <c r="F21" s="33">
        <v>0</v>
      </c>
      <c r="G21" s="30">
        <v>0</v>
      </c>
    </row>
    <row r="22" spans="1:7" ht="15.75" customHeight="1">
      <c r="A22" s="27" t="s">
        <v>192</v>
      </c>
      <c r="B22" s="28" t="s">
        <v>81</v>
      </c>
      <c r="C22" s="29">
        <v>49.82</v>
      </c>
      <c r="D22" s="33">
        <v>49.82</v>
      </c>
      <c r="E22" s="33">
        <v>0</v>
      </c>
      <c r="F22" s="33">
        <v>0</v>
      </c>
      <c r="G22" s="30">
        <v>0</v>
      </c>
    </row>
    <row r="23" spans="1:7" ht="15.75" customHeight="1">
      <c r="A23" s="27" t="s">
        <v>193</v>
      </c>
      <c r="B23" s="28" t="s">
        <v>82</v>
      </c>
      <c r="C23" s="29">
        <v>2.5</v>
      </c>
      <c r="D23" s="33">
        <v>2.5</v>
      </c>
      <c r="E23" s="33">
        <v>0</v>
      </c>
      <c r="F23" s="33">
        <v>0</v>
      </c>
      <c r="G23" s="30">
        <v>0</v>
      </c>
    </row>
    <row r="24" spans="1:7" ht="15.75" customHeight="1">
      <c r="A24" s="27" t="s">
        <v>83</v>
      </c>
      <c r="B24" s="28" t="s">
        <v>13</v>
      </c>
      <c r="C24" s="29">
        <v>44.35</v>
      </c>
      <c r="D24" s="33">
        <v>44.35</v>
      </c>
      <c r="E24" s="33">
        <v>0</v>
      </c>
      <c r="F24" s="33">
        <v>0</v>
      </c>
      <c r="G24" s="30">
        <v>0</v>
      </c>
    </row>
    <row r="25" spans="1:7" ht="15.75" customHeight="1">
      <c r="A25" s="27" t="s">
        <v>194</v>
      </c>
      <c r="B25" s="28" t="s">
        <v>84</v>
      </c>
      <c r="C25" s="29">
        <v>43.92</v>
      </c>
      <c r="D25" s="33">
        <v>43.92</v>
      </c>
      <c r="E25" s="33">
        <v>0</v>
      </c>
      <c r="F25" s="33">
        <v>0</v>
      </c>
      <c r="G25" s="30">
        <v>0</v>
      </c>
    </row>
    <row r="26" spans="1:7" ht="15.75" customHeight="1">
      <c r="A26" s="27" t="s">
        <v>195</v>
      </c>
      <c r="B26" s="28" t="s">
        <v>85</v>
      </c>
      <c r="C26" s="29">
        <v>21.29</v>
      </c>
      <c r="D26" s="33">
        <v>21.29</v>
      </c>
      <c r="E26" s="33">
        <v>0</v>
      </c>
      <c r="F26" s="33">
        <v>0</v>
      </c>
      <c r="G26" s="30">
        <v>0</v>
      </c>
    </row>
    <row r="27" spans="1:7" ht="15.75" customHeight="1">
      <c r="A27" s="27" t="s">
        <v>196</v>
      </c>
      <c r="B27" s="28" t="s">
        <v>86</v>
      </c>
      <c r="C27" s="29">
        <v>17.44</v>
      </c>
      <c r="D27" s="33">
        <v>17.44</v>
      </c>
      <c r="E27" s="33">
        <v>0</v>
      </c>
      <c r="F27" s="33">
        <v>0</v>
      </c>
      <c r="G27" s="30">
        <v>0</v>
      </c>
    </row>
    <row r="28" spans="1:7" ht="15.75" customHeight="1">
      <c r="A28" s="27" t="s">
        <v>197</v>
      </c>
      <c r="B28" s="28" t="s">
        <v>87</v>
      </c>
      <c r="C28" s="29">
        <v>5.19</v>
      </c>
      <c r="D28" s="33">
        <v>5.19</v>
      </c>
      <c r="E28" s="33">
        <v>0</v>
      </c>
      <c r="F28" s="33">
        <v>0</v>
      </c>
      <c r="G28" s="30">
        <v>0</v>
      </c>
    </row>
    <row r="29" spans="1:7" ht="15.75" customHeight="1">
      <c r="A29" s="27" t="s">
        <v>198</v>
      </c>
      <c r="B29" s="28" t="s">
        <v>89</v>
      </c>
      <c r="C29" s="29">
        <v>0.43</v>
      </c>
      <c r="D29" s="33">
        <v>0.43</v>
      </c>
      <c r="E29" s="33">
        <v>0</v>
      </c>
      <c r="F29" s="33">
        <v>0</v>
      </c>
      <c r="G29" s="30">
        <v>0</v>
      </c>
    </row>
    <row r="30" spans="1:7" ht="15.75" customHeight="1">
      <c r="A30" s="27" t="s">
        <v>199</v>
      </c>
      <c r="B30" s="28" t="s">
        <v>90</v>
      </c>
      <c r="C30" s="29">
        <v>0.43</v>
      </c>
      <c r="D30" s="33">
        <v>0.43</v>
      </c>
      <c r="E30" s="33">
        <v>0</v>
      </c>
      <c r="F30" s="33">
        <v>0</v>
      </c>
      <c r="G30" s="30">
        <v>0</v>
      </c>
    </row>
    <row r="31" spans="1:7" ht="15.75" customHeight="1">
      <c r="A31" s="27" t="s">
        <v>91</v>
      </c>
      <c r="B31" s="28" t="s">
        <v>23</v>
      </c>
      <c r="C31" s="29">
        <v>137.53</v>
      </c>
      <c r="D31" s="33">
        <v>137.53</v>
      </c>
      <c r="E31" s="33">
        <v>0</v>
      </c>
      <c r="F31" s="33">
        <v>0</v>
      </c>
      <c r="G31" s="30">
        <v>0</v>
      </c>
    </row>
    <row r="32" spans="1:7" ht="15.75" customHeight="1">
      <c r="A32" s="27" t="s">
        <v>200</v>
      </c>
      <c r="B32" s="28" t="s">
        <v>93</v>
      </c>
      <c r="C32" s="29">
        <v>137.53</v>
      </c>
      <c r="D32" s="33">
        <v>137.53</v>
      </c>
      <c r="E32" s="33">
        <v>0</v>
      </c>
      <c r="F32" s="33">
        <v>0</v>
      </c>
      <c r="G32" s="30">
        <v>0</v>
      </c>
    </row>
    <row r="33" spans="1:7" ht="15.75" customHeight="1">
      <c r="A33" s="27" t="s">
        <v>201</v>
      </c>
      <c r="B33" s="28" t="s">
        <v>94</v>
      </c>
      <c r="C33" s="29">
        <v>71.51</v>
      </c>
      <c r="D33" s="33">
        <v>71.51</v>
      </c>
      <c r="E33" s="33">
        <v>0</v>
      </c>
      <c r="F33" s="33">
        <v>0</v>
      </c>
      <c r="G33" s="30">
        <v>0</v>
      </c>
    </row>
    <row r="34" spans="1:7" ht="15.75" customHeight="1">
      <c r="A34" s="27" t="s">
        <v>202</v>
      </c>
      <c r="B34" s="28" t="s">
        <v>95</v>
      </c>
      <c r="C34" s="29">
        <v>66.02</v>
      </c>
      <c r="D34" s="33">
        <v>66.02</v>
      </c>
      <c r="E34" s="33">
        <v>0</v>
      </c>
      <c r="F34" s="33">
        <v>0</v>
      </c>
      <c r="G34" s="30">
        <v>0</v>
      </c>
    </row>
    <row r="35" spans="1:7" ht="15.75" customHeight="1">
      <c r="A35" s="27" t="s">
        <v>96</v>
      </c>
      <c r="B35" s="28" t="s">
        <v>46</v>
      </c>
      <c r="C35" s="29">
        <v>320</v>
      </c>
      <c r="D35" s="33">
        <v>320</v>
      </c>
      <c r="E35" s="33">
        <v>0</v>
      </c>
      <c r="F35" s="33">
        <v>0</v>
      </c>
      <c r="G35" s="30">
        <v>0</v>
      </c>
    </row>
    <row r="36" spans="1:7" ht="15.75" customHeight="1">
      <c r="A36" s="27" t="s">
        <v>203</v>
      </c>
      <c r="B36" s="28" t="s">
        <v>97</v>
      </c>
      <c r="C36" s="29">
        <v>320</v>
      </c>
      <c r="D36" s="33">
        <v>320</v>
      </c>
      <c r="E36" s="33">
        <v>0</v>
      </c>
      <c r="F36" s="33">
        <v>0</v>
      </c>
      <c r="G36" s="30">
        <v>0</v>
      </c>
    </row>
    <row r="37" spans="1:7" ht="15.75" customHeight="1">
      <c r="A37" s="27" t="s">
        <v>204</v>
      </c>
      <c r="B37" s="28" t="s">
        <v>99</v>
      </c>
      <c r="C37" s="29">
        <v>25</v>
      </c>
      <c r="D37" s="33">
        <v>25</v>
      </c>
      <c r="E37" s="33">
        <v>0</v>
      </c>
      <c r="F37" s="33">
        <v>0</v>
      </c>
      <c r="G37" s="30">
        <v>0</v>
      </c>
    </row>
    <row r="38" spans="1:7" ht="15.75" customHeight="1">
      <c r="A38" s="27" t="s">
        <v>205</v>
      </c>
      <c r="B38" s="28" t="s">
        <v>100</v>
      </c>
      <c r="C38" s="29">
        <v>295</v>
      </c>
      <c r="D38" s="33">
        <v>295</v>
      </c>
      <c r="E38" s="33">
        <v>0</v>
      </c>
      <c r="F38" s="33">
        <v>0</v>
      </c>
      <c r="G38" s="3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14"/>
    </row>
    <row r="2" spans="1:5" ht="20.25" customHeight="1">
      <c r="A2" s="15" t="s">
        <v>206</v>
      </c>
      <c r="B2" s="15"/>
      <c r="C2" s="15"/>
      <c r="D2" s="15"/>
      <c r="E2" s="15"/>
    </row>
    <row r="3" spans="3:5" ht="10.5" customHeight="1">
      <c r="C3" s="14"/>
      <c r="D3" s="14"/>
      <c r="E3" s="16" t="s">
        <v>1</v>
      </c>
    </row>
    <row r="4" spans="1:5" ht="23.25" customHeight="1">
      <c r="A4" s="17" t="s">
        <v>37</v>
      </c>
      <c r="B4" s="18"/>
      <c r="C4" s="19" t="s">
        <v>48</v>
      </c>
      <c r="D4" s="20" t="s">
        <v>55</v>
      </c>
      <c r="E4" s="21" t="s">
        <v>56</v>
      </c>
    </row>
    <row r="5" spans="1:5" ht="19.5" customHeight="1">
      <c r="A5" s="22" t="s">
        <v>53</v>
      </c>
      <c r="B5" s="23" t="s">
        <v>54</v>
      </c>
      <c r="C5" s="19"/>
      <c r="D5" s="20"/>
      <c r="E5" s="21"/>
    </row>
    <row r="6" spans="1:7" ht="19.5" customHeight="1">
      <c r="A6" s="24" t="s">
        <v>32</v>
      </c>
      <c r="B6" s="25" t="s">
        <v>32</v>
      </c>
      <c r="C6" s="25" t="s">
        <v>32</v>
      </c>
      <c r="D6" s="25"/>
      <c r="E6" s="25" t="s">
        <v>32</v>
      </c>
      <c r="F6" s="26"/>
      <c r="G6" s="26"/>
    </row>
    <row r="7" spans="1:7" ht="15.75" customHeight="1">
      <c r="A7" s="27"/>
      <c r="B7" s="28" t="s">
        <v>3</v>
      </c>
      <c r="C7" s="12">
        <v>4746.62</v>
      </c>
      <c r="D7" s="29">
        <v>2008.64</v>
      </c>
      <c r="E7" s="30">
        <v>2737.98</v>
      </c>
      <c r="F7" s="31"/>
      <c r="G7" s="31"/>
    </row>
    <row r="8" spans="1:5" ht="15.75" customHeight="1">
      <c r="A8" s="27" t="s">
        <v>57</v>
      </c>
      <c r="B8" s="28" t="s">
        <v>4</v>
      </c>
      <c r="C8" s="12">
        <v>3261.86</v>
      </c>
      <c r="D8" s="29">
        <v>889.09</v>
      </c>
      <c r="E8" s="30">
        <v>2372.77</v>
      </c>
    </row>
    <row r="9" spans="1:5" ht="15.75" customHeight="1">
      <c r="A9" s="27" t="s">
        <v>180</v>
      </c>
      <c r="B9" s="28" t="s">
        <v>59</v>
      </c>
      <c r="C9" s="12">
        <v>3261.86</v>
      </c>
      <c r="D9" s="29">
        <v>889.09</v>
      </c>
      <c r="E9" s="30">
        <v>2372.77</v>
      </c>
    </row>
    <row r="10" spans="1:5" ht="15.75" customHeight="1">
      <c r="A10" s="27" t="s">
        <v>181</v>
      </c>
      <c r="B10" s="28" t="s">
        <v>61</v>
      </c>
      <c r="C10" s="12">
        <v>522.54</v>
      </c>
      <c r="D10" s="29">
        <v>522.54</v>
      </c>
      <c r="E10" s="30">
        <v>0</v>
      </c>
    </row>
    <row r="11" spans="1:5" ht="15.75" customHeight="1">
      <c r="A11" s="27" t="s">
        <v>182</v>
      </c>
      <c r="B11" s="28" t="s">
        <v>63</v>
      </c>
      <c r="C11" s="12">
        <v>12</v>
      </c>
      <c r="D11" s="29">
        <v>0</v>
      </c>
      <c r="E11" s="30">
        <v>12</v>
      </c>
    </row>
    <row r="12" spans="1:5" ht="15.75" customHeight="1">
      <c r="A12" s="27" t="s">
        <v>183</v>
      </c>
      <c r="B12" s="28" t="s">
        <v>65</v>
      </c>
      <c r="C12" s="12">
        <v>30</v>
      </c>
      <c r="D12" s="29">
        <v>0</v>
      </c>
      <c r="E12" s="30">
        <v>30</v>
      </c>
    </row>
    <row r="13" spans="1:5" ht="15.75" customHeight="1">
      <c r="A13" s="27" t="s">
        <v>184</v>
      </c>
      <c r="B13" s="28" t="s">
        <v>67</v>
      </c>
      <c r="C13" s="12">
        <v>366.55</v>
      </c>
      <c r="D13" s="29">
        <v>366.55</v>
      </c>
      <c r="E13" s="30">
        <v>0</v>
      </c>
    </row>
    <row r="14" spans="1:5" ht="15.75" customHeight="1">
      <c r="A14" s="27" t="s">
        <v>185</v>
      </c>
      <c r="B14" s="28" t="s">
        <v>69</v>
      </c>
      <c r="C14" s="12">
        <v>2330.77</v>
      </c>
      <c r="D14" s="29">
        <v>0</v>
      </c>
      <c r="E14" s="30">
        <v>2330.77</v>
      </c>
    </row>
    <row r="15" spans="1:5" ht="15.75" customHeight="1">
      <c r="A15" s="27" t="s">
        <v>70</v>
      </c>
      <c r="B15" s="28" t="s">
        <v>11</v>
      </c>
      <c r="C15" s="12">
        <v>982.88</v>
      </c>
      <c r="D15" s="29">
        <v>937.67</v>
      </c>
      <c r="E15" s="30">
        <v>45.21</v>
      </c>
    </row>
    <row r="16" spans="1:5" ht="15.75" customHeight="1">
      <c r="A16" s="27" t="s">
        <v>186</v>
      </c>
      <c r="B16" s="28" t="s">
        <v>72</v>
      </c>
      <c r="C16" s="12">
        <v>42.71</v>
      </c>
      <c r="D16" s="29">
        <v>0</v>
      </c>
      <c r="E16" s="30">
        <v>42.71</v>
      </c>
    </row>
    <row r="17" spans="1:5" ht="18.75" customHeight="1">
      <c r="A17" s="27" t="s">
        <v>187</v>
      </c>
      <c r="B17" s="28" t="s">
        <v>73</v>
      </c>
      <c r="C17" s="12">
        <v>42.71</v>
      </c>
      <c r="D17" s="29">
        <v>0</v>
      </c>
      <c r="E17" s="30">
        <v>42.71</v>
      </c>
    </row>
    <row r="18" spans="1:5" ht="15.75" customHeight="1">
      <c r="A18" s="27" t="s">
        <v>188</v>
      </c>
      <c r="B18" s="28" t="s">
        <v>75</v>
      </c>
      <c r="C18" s="12">
        <v>940.17</v>
      </c>
      <c r="D18" s="29">
        <v>937.67</v>
      </c>
      <c r="E18" s="30">
        <v>2.5</v>
      </c>
    </row>
    <row r="19" spans="1:5" ht="15.75" customHeight="1">
      <c r="A19" s="27" t="s">
        <v>189</v>
      </c>
      <c r="B19" s="28" t="s">
        <v>76</v>
      </c>
      <c r="C19" s="12">
        <v>685.56</v>
      </c>
      <c r="D19" s="29">
        <v>685.56</v>
      </c>
      <c r="E19" s="30">
        <v>0</v>
      </c>
    </row>
    <row r="20" spans="1:5" ht="15.75" customHeight="1">
      <c r="A20" s="27" t="s">
        <v>190</v>
      </c>
      <c r="B20" s="28" t="s">
        <v>77</v>
      </c>
      <c r="C20" s="12">
        <v>77.74</v>
      </c>
      <c r="D20" s="29">
        <v>77.74</v>
      </c>
      <c r="E20" s="30">
        <v>0</v>
      </c>
    </row>
    <row r="21" spans="1:5" ht="18.75" customHeight="1">
      <c r="A21" s="27" t="s">
        <v>191</v>
      </c>
      <c r="B21" s="28" t="s">
        <v>79</v>
      </c>
      <c r="C21" s="12">
        <v>124.55</v>
      </c>
      <c r="D21" s="29">
        <v>124.55</v>
      </c>
      <c r="E21" s="30">
        <v>0</v>
      </c>
    </row>
    <row r="22" spans="1:5" ht="15.75" customHeight="1">
      <c r="A22" s="27" t="s">
        <v>192</v>
      </c>
      <c r="B22" s="28" t="s">
        <v>81</v>
      </c>
      <c r="C22" s="12">
        <v>49.82</v>
      </c>
      <c r="D22" s="29">
        <v>49.82</v>
      </c>
      <c r="E22" s="30">
        <v>0</v>
      </c>
    </row>
    <row r="23" spans="1:5" ht="15.75" customHeight="1">
      <c r="A23" s="27" t="s">
        <v>193</v>
      </c>
      <c r="B23" s="28" t="s">
        <v>82</v>
      </c>
      <c r="C23" s="12">
        <v>2.5</v>
      </c>
      <c r="D23" s="29">
        <v>0</v>
      </c>
      <c r="E23" s="30">
        <v>2.5</v>
      </c>
    </row>
    <row r="24" spans="1:5" ht="15.75" customHeight="1">
      <c r="A24" s="27" t="s">
        <v>83</v>
      </c>
      <c r="B24" s="28" t="s">
        <v>13</v>
      </c>
      <c r="C24" s="12">
        <v>44.35</v>
      </c>
      <c r="D24" s="29">
        <v>44.35</v>
      </c>
      <c r="E24" s="30">
        <v>0</v>
      </c>
    </row>
    <row r="25" spans="1:5" ht="15.75" customHeight="1">
      <c r="A25" s="27" t="s">
        <v>194</v>
      </c>
      <c r="B25" s="28" t="s">
        <v>84</v>
      </c>
      <c r="C25" s="12">
        <v>43.92</v>
      </c>
      <c r="D25" s="29">
        <v>43.92</v>
      </c>
      <c r="E25" s="30">
        <v>0</v>
      </c>
    </row>
    <row r="26" spans="1:5" ht="15.75" customHeight="1">
      <c r="A26" s="27" t="s">
        <v>195</v>
      </c>
      <c r="B26" s="28" t="s">
        <v>85</v>
      </c>
      <c r="C26" s="12">
        <v>21.29</v>
      </c>
      <c r="D26" s="29">
        <v>21.29</v>
      </c>
      <c r="E26" s="30">
        <v>0</v>
      </c>
    </row>
    <row r="27" spans="1:5" ht="15.75" customHeight="1">
      <c r="A27" s="27" t="s">
        <v>196</v>
      </c>
      <c r="B27" s="28" t="s">
        <v>86</v>
      </c>
      <c r="C27" s="12">
        <v>17.44</v>
      </c>
      <c r="D27" s="29">
        <v>17.44</v>
      </c>
      <c r="E27" s="30">
        <v>0</v>
      </c>
    </row>
    <row r="28" spans="1:5" ht="15.75" customHeight="1">
      <c r="A28" s="27" t="s">
        <v>197</v>
      </c>
      <c r="B28" s="28" t="s">
        <v>87</v>
      </c>
      <c r="C28" s="12">
        <v>5.19</v>
      </c>
      <c r="D28" s="29">
        <v>5.19</v>
      </c>
      <c r="E28" s="30">
        <v>0</v>
      </c>
    </row>
    <row r="29" spans="1:5" ht="15.75" customHeight="1">
      <c r="A29" s="27" t="s">
        <v>198</v>
      </c>
      <c r="B29" s="28" t="s">
        <v>89</v>
      </c>
      <c r="C29" s="12">
        <v>0.43</v>
      </c>
      <c r="D29" s="29">
        <v>0.43</v>
      </c>
      <c r="E29" s="30">
        <v>0</v>
      </c>
    </row>
    <row r="30" spans="1:5" ht="15.75" customHeight="1">
      <c r="A30" s="27" t="s">
        <v>199</v>
      </c>
      <c r="B30" s="28" t="s">
        <v>90</v>
      </c>
      <c r="C30" s="12">
        <v>0.43</v>
      </c>
      <c r="D30" s="29">
        <v>0.43</v>
      </c>
      <c r="E30" s="30">
        <v>0</v>
      </c>
    </row>
    <row r="31" spans="1:5" ht="15.75" customHeight="1">
      <c r="A31" s="27" t="s">
        <v>91</v>
      </c>
      <c r="B31" s="28" t="s">
        <v>23</v>
      </c>
      <c r="C31" s="12">
        <v>137.53</v>
      </c>
      <c r="D31" s="29">
        <v>137.53</v>
      </c>
      <c r="E31" s="30">
        <v>0</v>
      </c>
    </row>
    <row r="32" spans="1:5" ht="15.75" customHeight="1">
      <c r="A32" s="27" t="s">
        <v>200</v>
      </c>
      <c r="B32" s="28" t="s">
        <v>93</v>
      </c>
      <c r="C32" s="12">
        <v>137.53</v>
      </c>
      <c r="D32" s="29">
        <v>137.53</v>
      </c>
      <c r="E32" s="30">
        <v>0</v>
      </c>
    </row>
    <row r="33" spans="1:5" ht="15.75" customHeight="1">
      <c r="A33" s="27" t="s">
        <v>201</v>
      </c>
      <c r="B33" s="28" t="s">
        <v>94</v>
      </c>
      <c r="C33" s="12">
        <v>71.51</v>
      </c>
      <c r="D33" s="29">
        <v>71.51</v>
      </c>
      <c r="E33" s="30">
        <v>0</v>
      </c>
    </row>
    <row r="34" spans="1:5" ht="15.75" customHeight="1">
      <c r="A34" s="27" t="s">
        <v>202</v>
      </c>
      <c r="B34" s="28" t="s">
        <v>95</v>
      </c>
      <c r="C34" s="12">
        <v>66.02</v>
      </c>
      <c r="D34" s="29">
        <v>66.02</v>
      </c>
      <c r="E34" s="30">
        <v>0</v>
      </c>
    </row>
    <row r="35" spans="1:5" ht="15.75" customHeight="1">
      <c r="A35" s="27" t="s">
        <v>96</v>
      </c>
      <c r="B35" s="28" t="s">
        <v>46</v>
      </c>
      <c r="C35" s="12">
        <v>320</v>
      </c>
      <c r="D35" s="29">
        <v>0</v>
      </c>
      <c r="E35" s="30">
        <v>320</v>
      </c>
    </row>
    <row r="36" spans="1:5" ht="15.75" customHeight="1">
      <c r="A36" s="27" t="s">
        <v>203</v>
      </c>
      <c r="B36" s="28" t="s">
        <v>97</v>
      </c>
      <c r="C36" s="12">
        <v>320</v>
      </c>
      <c r="D36" s="29">
        <v>0</v>
      </c>
      <c r="E36" s="30">
        <v>320</v>
      </c>
    </row>
    <row r="37" spans="1:5" ht="15.75" customHeight="1">
      <c r="A37" s="27" t="s">
        <v>204</v>
      </c>
      <c r="B37" s="28" t="s">
        <v>99</v>
      </c>
      <c r="C37" s="12">
        <v>25</v>
      </c>
      <c r="D37" s="29">
        <v>0</v>
      </c>
      <c r="E37" s="30">
        <v>25</v>
      </c>
    </row>
    <row r="38" spans="1:5" ht="15.75" customHeight="1">
      <c r="A38" s="27" t="s">
        <v>205</v>
      </c>
      <c r="B38" s="28" t="s">
        <v>100</v>
      </c>
      <c r="C38" s="12">
        <v>295</v>
      </c>
      <c r="D38" s="29">
        <v>0</v>
      </c>
      <c r="E38" s="30">
        <v>295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7">
      <selection activeCell="B34" sqref="B34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207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37</v>
      </c>
      <c r="C4" s="9" t="s">
        <v>170</v>
      </c>
      <c r="D4" s="10" t="s">
        <v>102</v>
      </c>
    </row>
    <row r="5" spans="1:4" ht="43.5" customHeight="1">
      <c r="A5" s="8"/>
      <c r="B5" s="11" t="s">
        <v>3</v>
      </c>
      <c r="C5" s="12">
        <f>SUM(C6:C8)</f>
        <v>37.72</v>
      </c>
      <c r="D5" s="13"/>
    </row>
    <row r="6" spans="1:4" ht="43.5" customHeight="1">
      <c r="A6" s="8">
        <v>1</v>
      </c>
      <c r="B6" s="11" t="s">
        <v>208</v>
      </c>
      <c r="C6" s="12">
        <v>22.67</v>
      </c>
      <c r="D6" s="13"/>
    </row>
    <row r="7" spans="1:4" ht="43.5" customHeight="1">
      <c r="A7" s="8">
        <v>2</v>
      </c>
      <c r="B7" s="11" t="s">
        <v>209</v>
      </c>
      <c r="C7" s="12">
        <v>3</v>
      </c>
      <c r="D7" s="13"/>
    </row>
    <row r="8" spans="1:4" ht="43.5" customHeight="1">
      <c r="A8" s="8">
        <v>3</v>
      </c>
      <c r="B8" s="11" t="s">
        <v>210</v>
      </c>
      <c r="C8" s="12">
        <f>SUM(C9:C10)</f>
        <v>12.05</v>
      </c>
      <c r="D8" s="13"/>
    </row>
    <row r="9" spans="1:4" ht="43.5" customHeight="1">
      <c r="A9" s="8" t="s">
        <v>211</v>
      </c>
      <c r="B9" s="11" t="s">
        <v>212</v>
      </c>
      <c r="C9" s="12">
        <v>12.05</v>
      </c>
      <c r="D9" s="13"/>
    </row>
    <row r="10" spans="1:4" ht="43.5" customHeight="1">
      <c r="A10" s="8"/>
      <c r="B10" s="11" t="s">
        <v>213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玻璃樽1399456341</cp:lastModifiedBy>
  <dcterms:created xsi:type="dcterms:W3CDTF">2016-11-02T09:19:39Z</dcterms:created>
  <dcterms:modified xsi:type="dcterms:W3CDTF">2018-08-24T07:52:33Z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