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<sst xmlns="http://schemas.openxmlformats.org/spreadsheetml/2006/main" count="236" uniqueCount="110">
  <si>
    <t>收入</t>
  </si>
  <si>
    <t>其他支出</t>
  </si>
  <si>
    <t>对个人和家庭的补助</t>
  </si>
  <si>
    <t xml:space="preserve">    06</t>
  </si>
  <si>
    <t xml:space="preserve">    02</t>
  </si>
  <si>
    <t>基本支出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</si>
  <si>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</si>
  <si>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</si>
  <si>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</si>
  <si>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</si>
  <si>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</si>
  <si>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</si>
  <si>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</si>
  <si>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</si>
  <si>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</si>
  <si>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</si>
  <si>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</si>
  <si>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</si>
  <si>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</si>
  <si>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</si>
  <si>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</si>
  <si>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</si>
  <si>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</si>
  <si>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</si>
  <si>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</si>
  <si>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</si>
  <si>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</si>
  <si>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</si>
  <si>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</si>
  <si>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</si>
  <si>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</si>
  <si>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</si>
  <si>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</si>
  <si>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</si>
  <si>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</si>
  <si>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</si>
  <si>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</si>
  <si>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</si>
  <si>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</si>
  <si>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机关事业单位职业年金缴费支出</t>
  </si>
  <si>
    <t>项目</t>
  </si>
  <si>
    <t>221</t>
  </si>
  <si>
    <t>三、纳入专户管理的资金</t>
  </si>
  <si>
    <t>外交支出</t>
  </si>
  <si>
    <t xml:space="preserve">  30305</t>
  </si>
  <si>
    <t xml:space="preserve">  05</t>
  </si>
  <si>
    <t xml:space="preserve">  01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</si>
  <si>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</si>
  <si>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</si>
  <si>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</si>
  <si>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</si>
  <si>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</si>
  <si>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</si>
  <si>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>晋中市晋剧和民间艺术研究院2016年政府性基金预算支出预算表</t>
  </si>
  <si>
    <t xml:space="preserve">  其他商品和服务支出</t>
  </si>
  <si>
    <t>预算数</t>
  </si>
  <si>
    <t xml:space="preserve">  30312</t>
  </si>
  <si>
    <t>207</t>
  </si>
  <si>
    <t xml:space="preserve">    事业单位离退休</t>
  </si>
  <si>
    <t>单位：万元</t>
  </si>
  <si>
    <t xml:space="preserve">    99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</si>
  <si>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</si>
  <si>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</si>
  <si>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</si>
  <si>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</si>
  <si>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</si>
  <si>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</si>
  <si>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</si>
  <si>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</si>
  <si>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</si>
  <si>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一、公共财政预算</t>
  </si>
  <si>
    <t>**</t>
  </si>
  <si>
    <t>商品和服务支出</t>
  </si>
  <si>
    <t>2016年预算数</t>
  </si>
  <si>
    <t>金融支出</t>
  </si>
  <si>
    <t>晋中市晋剧和民间艺术研究院2016年一般公共预算支出预算表</t>
  </si>
  <si>
    <t>社会保障和就业支出</t>
  </si>
  <si>
    <t xml:space="preserve">  文化</t>
  </si>
  <si>
    <t>粮油物资储备等支出</t>
  </si>
  <si>
    <t>教育支出</t>
  </si>
  <si>
    <t>2015年预算数</t>
  </si>
  <si>
    <t>单位名称</t>
  </si>
  <si>
    <t>301</t>
  </si>
  <si>
    <t>晋中市晋剧和民间艺术研究院2016年预算收支总表</t>
  </si>
  <si>
    <t>晋中市晋剧和民间艺术研究院</t>
  </si>
  <si>
    <t xml:space="preserve">    艺术表演团体</t>
  </si>
  <si>
    <t>经济科目名称</t>
  </si>
  <si>
    <t>晋中市晋剧和民间艺术研究院2016年一般公共预算安排基本支出分经济科目表</t>
  </si>
  <si>
    <t xml:space="preserve">    其他医疗保障支出</t>
  </si>
  <si>
    <t>住房保障支出</t>
  </si>
  <si>
    <t>2016年晋中市市直部门预算汇总表</t>
  </si>
  <si>
    <t xml:space="preserve">    07</t>
  </si>
  <si>
    <t xml:space="preserve">  30104</t>
  </si>
  <si>
    <t>2016年</t>
  </si>
  <si>
    <t>交通运输支出</t>
  </si>
  <si>
    <t>债务付息支出</t>
  </si>
  <si>
    <t>转移性支出</t>
  </si>
  <si>
    <t>预备费</t>
  </si>
  <si>
    <t xml:space="preserve">  30314</t>
  </si>
  <si>
    <t>二、纳入预算管理的政府性基金收入</t>
  </si>
  <si>
    <t>社会保险基金支出</t>
  </si>
  <si>
    <t>科目编码</t>
  </si>
  <si>
    <t>………..</t>
  </si>
  <si>
    <t>20799</t>
  </si>
  <si>
    <t xml:space="preserve">  05</t>
  </si>
  <si>
    <t xml:space="preserve">     02</t>
  </si>
  <si>
    <t xml:space="preserve">     99</t>
  </si>
  <si>
    <t>宣传文化发展专项支出</t>
  </si>
  <si>
    <t>其他文化与体育与传媒支出</t>
  </si>
  <si>
    <t>其他文化体育与传媒支出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</si>
</sst>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49" fontId="0" fillId="0" borderId="13" xfId="0" applyNumberForma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zoomScalePageLayoutView="0" workbookViewId="0" topLeftCell="A1">
      <selection activeCell="N33" sqref="N33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59</v>
      </c>
    </row>
    <row r="4" spans="1:30" ht="31.5" customHeight="1">
      <c r="A4" s="6" t="s">
        <v>81</v>
      </c>
      <c r="B4" s="6" t="s">
        <v>24</v>
      </c>
      <c r="C4" s="17" t="s">
        <v>16</v>
      </c>
      <c r="D4" s="17" t="s">
        <v>43</v>
      </c>
      <c r="E4" s="17" t="s">
        <v>7</v>
      </c>
      <c r="F4" s="17" t="s">
        <v>48</v>
      </c>
      <c r="G4" s="17" t="s">
        <v>79</v>
      </c>
      <c r="H4" s="17" t="s">
        <v>34</v>
      </c>
      <c r="I4" s="17" t="s">
        <v>66</v>
      </c>
      <c r="J4" s="17" t="s">
        <v>76</v>
      </c>
      <c r="K4" s="17" t="s">
        <v>100</v>
      </c>
      <c r="L4" s="17" t="s">
        <v>13</v>
      </c>
      <c r="M4" s="17" t="s">
        <v>52</v>
      </c>
      <c r="N4" s="17" t="s">
        <v>49</v>
      </c>
      <c r="O4" s="17" t="s">
        <v>9</v>
      </c>
      <c r="P4" s="17" t="s">
        <v>94</v>
      </c>
      <c r="Q4" s="17" t="s">
        <v>8</v>
      </c>
      <c r="R4" s="17" t="s">
        <v>23</v>
      </c>
      <c r="S4" s="17" t="s">
        <v>74</v>
      </c>
      <c r="T4" s="17" t="s">
        <v>29</v>
      </c>
      <c r="U4" s="17" t="s">
        <v>68</v>
      </c>
      <c r="V4" s="17" t="s">
        <v>89</v>
      </c>
      <c r="W4" s="17" t="s">
        <v>78</v>
      </c>
      <c r="X4" s="18" t="s">
        <v>18</v>
      </c>
      <c r="Y4" s="18" t="s">
        <v>97</v>
      </c>
      <c r="Z4" s="18" t="s">
        <v>1</v>
      </c>
      <c r="AA4" s="17" t="s">
        <v>96</v>
      </c>
      <c r="AB4" s="18" t="s">
        <v>38</v>
      </c>
      <c r="AC4" s="62" t="s">
        <v>95</v>
      </c>
      <c r="AD4" s="18" t="s">
        <v>31</v>
      </c>
    </row>
    <row r="5" spans="1:30" ht="13.5" customHeight="1">
      <c r="A5" s="7" t="s">
        <v>71</v>
      </c>
      <c r="B5" s="7" t="s">
        <v>71</v>
      </c>
      <c r="C5" s="7" t="s">
        <v>71</v>
      </c>
      <c r="D5" s="7" t="s">
        <v>71</v>
      </c>
      <c r="E5" s="7" t="s">
        <v>71</v>
      </c>
      <c r="F5" s="7" t="s">
        <v>71</v>
      </c>
      <c r="G5" s="7" t="s">
        <v>71</v>
      </c>
      <c r="H5" s="7" t="s">
        <v>71</v>
      </c>
      <c r="I5" s="7" t="s">
        <v>71</v>
      </c>
      <c r="J5" s="7" t="s">
        <v>71</v>
      </c>
      <c r="K5" s="7" t="s">
        <v>71</v>
      </c>
      <c r="L5" s="7" t="s">
        <v>71</v>
      </c>
      <c r="M5" s="7" t="s">
        <v>71</v>
      </c>
      <c r="N5" s="7" t="s">
        <v>71</v>
      </c>
      <c r="O5" s="7" t="s">
        <v>71</v>
      </c>
      <c r="P5" s="7" t="s">
        <v>71</v>
      </c>
      <c r="Q5" s="7" t="s">
        <v>71</v>
      </c>
      <c r="R5" s="7" t="s">
        <v>71</v>
      </c>
      <c r="S5" s="7" t="s">
        <v>71</v>
      </c>
      <c r="T5" s="7" t="s">
        <v>71</v>
      </c>
      <c r="U5" s="7" t="s">
        <v>71</v>
      </c>
      <c r="V5" s="7" t="s">
        <v>71</v>
      </c>
      <c r="W5" s="7" t="s">
        <v>71</v>
      </c>
      <c r="X5" s="7" t="s">
        <v>71</v>
      </c>
      <c r="Y5" s="7" t="s">
        <v>71</v>
      </c>
      <c r="Z5" s="7" t="s">
        <v>71</v>
      </c>
      <c r="AA5" s="7" t="s">
        <v>71</v>
      </c>
      <c r="AB5" s="7" t="s">
        <v>71</v>
      </c>
      <c r="AC5" s="7" t="s">
        <v>71</v>
      </c>
      <c r="AD5" s="63" t="s">
        <v>71</v>
      </c>
    </row>
    <row r="6" spans="1:30" ht="18.75" customHeight="1">
      <c r="A6" s="79" t="s">
        <v>24</v>
      </c>
      <c r="B6" s="80">
        <v>1587.65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36.76</v>
      </c>
      <c r="J6" s="78">
        <v>1406.06</v>
      </c>
      <c r="K6" s="78">
        <v>0</v>
      </c>
      <c r="L6" s="78">
        <v>86.06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58.77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</row>
    <row r="7" spans="1:30" ht="18.75" customHeight="1">
      <c r="A7" s="79" t="s">
        <v>84</v>
      </c>
      <c r="B7" s="80">
        <v>1587.65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36.76</v>
      </c>
      <c r="J7" s="78">
        <v>1406.06</v>
      </c>
      <c r="K7" s="78">
        <v>0</v>
      </c>
      <c r="L7" s="78">
        <v>86.06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58.77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7">
      <selection activeCell="F26" sqref="F26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83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59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69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9" t="s">
        <v>40</v>
      </c>
      <c r="B5" s="76" t="s">
        <v>55</v>
      </c>
      <c r="C5" s="75"/>
      <c r="D5" s="30"/>
      <c r="E5" s="89" t="s">
        <v>40</v>
      </c>
      <c r="F5" s="32" t="s">
        <v>55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9"/>
      <c r="B6" s="63" t="s">
        <v>17</v>
      </c>
      <c r="C6" s="66" t="s">
        <v>93</v>
      </c>
      <c r="D6" s="31" t="s">
        <v>14</v>
      </c>
      <c r="E6" s="89"/>
      <c r="F6" s="63" t="s">
        <v>17</v>
      </c>
      <c r="G6" s="66" t="s">
        <v>93</v>
      </c>
      <c r="H6" s="17" t="s">
        <v>14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70</v>
      </c>
      <c r="B7" s="25">
        <v>1859.44</v>
      </c>
      <c r="C7" s="25">
        <v>1587.65</v>
      </c>
      <c r="D7" s="73">
        <f>IF(B7&gt;0,(C7-B7)/B7,0)</f>
        <v>-0.14616766338252374</v>
      </c>
      <c r="E7" s="47" t="s">
        <v>16</v>
      </c>
      <c r="F7" s="78">
        <v>0</v>
      </c>
      <c r="G7" s="78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99</v>
      </c>
      <c r="B8" s="25">
        <v>0</v>
      </c>
      <c r="C8" s="25">
        <v>0</v>
      </c>
      <c r="D8" s="73">
        <f>IF(B8&gt;0,(C8-B8)/B8,0)</f>
        <v>0</v>
      </c>
      <c r="E8" s="47" t="s">
        <v>43</v>
      </c>
      <c r="F8" s="78">
        <v>0</v>
      </c>
      <c r="G8" s="78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42</v>
      </c>
      <c r="B9" s="25">
        <v>0</v>
      </c>
      <c r="C9" s="25">
        <v>0</v>
      </c>
      <c r="D9" s="73">
        <f>IF(B9&gt;0,(C9-B9)/B9,0)</f>
        <v>0</v>
      </c>
      <c r="E9" s="47" t="s">
        <v>7</v>
      </c>
      <c r="F9" s="78">
        <v>0</v>
      </c>
      <c r="G9" s="78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63</v>
      </c>
      <c r="B10" s="25">
        <v>0</v>
      </c>
      <c r="C10" s="25">
        <v>0</v>
      </c>
      <c r="D10" s="73">
        <f>IF(B10&gt;0,(C10-B10)/B10,0)</f>
        <v>0</v>
      </c>
      <c r="E10" s="47" t="s">
        <v>48</v>
      </c>
      <c r="F10" s="78">
        <v>0</v>
      </c>
      <c r="G10" s="78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79</v>
      </c>
      <c r="F11" s="78">
        <v>0</v>
      </c>
      <c r="G11" s="78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34</v>
      </c>
      <c r="F12" s="78">
        <v>0</v>
      </c>
      <c r="G12" s="78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66</v>
      </c>
      <c r="F13" s="78">
        <v>1220.62</v>
      </c>
      <c r="G13" s="78">
        <v>36.76</v>
      </c>
      <c r="H13" s="73">
        <f t="shared" si="0"/>
        <v>-0.9698841572315708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76</v>
      </c>
      <c r="F14" s="78">
        <v>572.94</v>
      </c>
      <c r="G14" s="78">
        <v>1406.06</v>
      </c>
      <c r="H14" s="73">
        <f t="shared" si="0"/>
        <v>1.4541138688169788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100</v>
      </c>
      <c r="F15" s="78">
        <v>0</v>
      </c>
      <c r="G15" s="78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13</v>
      </c>
      <c r="F16" s="78">
        <v>37.95</v>
      </c>
      <c r="G16" s="78">
        <v>86.06</v>
      </c>
      <c r="H16" s="73">
        <f t="shared" si="0"/>
        <v>1.2677206851119893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52</v>
      </c>
      <c r="F17" s="78">
        <v>0</v>
      </c>
      <c r="G17" s="78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49</v>
      </c>
      <c r="F18" s="78">
        <v>0</v>
      </c>
      <c r="G18" s="78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9</v>
      </c>
      <c r="F19" s="78">
        <v>0</v>
      </c>
      <c r="G19" s="78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94</v>
      </c>
      <c r="F20" s="78">
        <v>0</v>
      </c>
      <c r="G20" s="78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8</v>
      </c>
      <c r="F21" s="78">
        <v>0</v>
      </c>
      <c r="G21" s="78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23</v>
      </c>
      <c r="F22" s="78">
        <v>0</v>
      </c>
      <c r="G22" s="78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74</v>
      </c>
      <c r="F23" s="78">
        <v>0</v>
      </c>
      <c r="G23" s="78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29</v>
      </c>
      <c r="F24" s="78">
        <v>0</v>
      </c>
      <c r="G24" s="78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68</v>
      </c>
      <c r="F25" s="78">
        <v>0</v>
      </c>
      <c r="G25" s="78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89</v>
      </c>
      <c r="F26" s="78">
        <v>27.93</v>
      </c>
      <c r="G26" s="78">
        <v>58.77</v>
      </c>
      <c r="H26" s="73">
        <f t="shared" si="0"/>
        <v>1.1041890440386681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28</v>
      </c>
      <c r="F27" s="78">
        <v>0</v>
      </c>
      <c r="G27" s="78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18</v>
      </c>
      <c r="F28" s="78">
        <v>0</v>
      </c>
      <c r="G28" s="78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97</v>
      </c>
      <c r="F29" s="78">
        <v>0</v>
      </c>
      <c r="G29" s="78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78">
        <v>0</v>
      </c>
      <c r="G30" s="78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96</v>
      </c>
      <c r="F31" s="78">
        <v>0</v>
      </c>
      <c r="G31" s="78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38</v>
      </c>
      <c r="F32" s="78">
        <v>0</v>
      </c>
      <c r="G32" s="78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95</v>
      </c>
      <c r="F33" s="78">
        <v>0</v>
      </c>
      <c r="G33" s="78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31</v>
      </c>
      <c r="F34" s="78">
        <v>0</v>
      </c>
      <c r="G34" s="92" t="s">
        <v>102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22</v>
      </c>
      <c r="B36" s="33">
        <f>SUM(B7:B10)</f>
        <v>1859.44</v>
      </c>
      <c r="C36" s="33">
        <f>SUM(C7:C10)</f>
        <v>1587.65</v>
      </c>
      <c r="D36" s="74">
        <f>IF(B36&gt;0,(C36-B36)/B36,0)</f>
        <v>-0.14616766338252374</v>
      </c>
      <c r="E36" s="47" t="s">
        <v>19</v>
      </c>
      <c r="F36" s="72">
        <f>SUM(F7:F34)</f>
        <v>1859.44</v>
      </c>
      <c r="G36" s="72">
        <f>SUM(G7:G34)</f>
        <v>1587.6499999999999</v>
      </c>
      <c r="H36" s="74">
        <f>IF(F36&gt;0,(G36-F36)/F36,0)</f>
        <v>-0.14616766338252388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zoomScalePageLayoutView="0" workbookViewId="0" topLeftCell="A1">
      <selection activeCell="P20" sqref="P20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59</v>
      </c>
    </row>
    <row r="4" spans="1:11" ht="23.25" customHeight="1">
      <c r="A4" s="59" t="s">
        <v>40</v>
      </c>
      <c r="B4" s="60"/>
      <c r="C4" s="56" t="s">
        <v>80</v>
      </c>
      <c r="D4" s="56"/>
      <c r="E4" s="56"/>
      <c r="F4" s="55" t="s">
        <v>73</v>
      </c>
      <c r="G4" s="57"/>
      <c r="H4" s="12"/>
      <c r="I4" s="12" t="s">
        <v>12</v>
      </c>
      <c r="J4" s="12"/>
      <c r="K4" s="58"/>
    </row>
    <row r="5" spans="1:11" ht="19.5" customHeight="1">
      <c r="A5" s="51" t="s">
        <v>101</v>
      </c>
      <c r="B5" s="54" t="s">
        <v>33</v>
      </c>
      <c r="C5" s="52" t="s">
        <v>24</v>
      </c>
      <c r="D5" s="53" t="s">
        <v>5</v>
      </c>
      <c r="E5" s="52" t="s">
        <v>67</v>
      </c>
      <c r="F5" s="52" t="s">
        <v>24</v>
      </c>
      <c r="G5" s="53" t="s">
        <v>5</v>
      </c>
      <c r="H5" s="52" t="s">
        <v>67</v>
      </c>
      <c r="I5" s="52" t="s">
        <v>24</v>
      </c>
      <c r="J5" s="53" t="s">
        <v>5</v>
      </c>
      <c r="K5" s="61" t="s">
        <v>67</v>
      </c>
    </row>
    <row r="6" spans="1:13" ht="19.5" customHeight="1">
      <c r="A6" s="65" t="s">
        <v>71</v>
      </c>
      <c r="B6" s="50" t="s">
        <v>71</v>
      </c>
      <c r="C6" s="50" t="s">
        <v>71</v>
      </c>
      <c r="D6" s="50" t="s">
        <v>71</v>
      </c>
      <c r="E6" s="65" t="s">
        <v>71</v>
      </c>
      <c r="F6" s="50" t="s">
        <v>71</v>
      </c>
      <c r="G6" s="50" t="s">
        <v>71</v>
      </c>
      <c r="H6" s="50" t="s">
        <v>71</v>
      </c>
      <c r="I6" s="50" t="s">
        <v>71</v>
      </c>
      <c r="J6" s="50" t="s">
        <v>71</v>
      </c>
      <c r="K6" s="50" t="s">
        <v>71</v>
      </c>
      <c r="L6" s="10"/>
      <c r="M6" s="10"/>
    </row>
    <row r="7" spans="1:13" ht="15.75" customHeight="1">
      <c r="A7" s="81"/>
      <c r="B7" s="81" t="s">
        <v>24</v>
      </c>
      <c r="C7" s="78">
        <v>1859.444</v>
      </c>
      <c r="D7" s="78">
        <v>1754.44</v>
      </c>
      <c r="E7" s="78">
        <v>105</v>
      </c>
      <c r="F7" s="78">
        <v>1587.65</v>
      </c>
      <c r="G7" s="78">
        <v>1577.65</v>
      </c>
      <c r="H7" s="78">
        <v>10</v>
      </c>
      <c r="I7" s="82">
        <f aca="true" t="shared" si="0" ref="I7:I25">IF(C7&gt;0,(F7-C7)/C7,0)</f>
        <v>-0.14616950013014637</v>
      </c>
      <c r="J7" s="83">
        <f aca="true" t="shared" si="1" ref="J7:J25">IF(D7&gt;0,(G7-D7)/D7,0)</f>
        <v>-0.10076719637035177</v>
      </c>
      <c r="K7" s="84">
        <f aca="true" t="shared" si="2" ref="K7:K25">IF(E7&gt;0,(H7-E7)/E7,0)</f>
        <v>-0.9047619047619048</v>
      </c>
      <c r="L7" s="11"/>
      <c r="M7" s="11"/>
    </row>
    <row r="8" spans="1:11" ht="18.75" customHeight="1">
      <c r="A8" s="81" t="s">
        <v>57</v>
      </c>
      <c r="B8" s="81" t="s">
        <v>66</v>
      </c>
      <c r="C8" s="78">
        <v>1115.62</v>
      </c>
      <c r="D8" s="78">
        <v>1115.62</v>
      </c>
      <c r="E8" s="78"/>
      <c r="F8" s="78">
        <v>36.76</v>
      </c>
      <c r="G8" s="78">
        <v>26.76</v>
      </c>
      <c r="H8" s="78">
        <v>10</v>
      </c>
      <c r="I8" s="82">
        <f t="shared" si="0"/>
        <v>-0.967049712267618</v>
      </c>
      <c r="J8" s="83">
        <f t="shared" si="1"/>
        <v>-0.9760133378749036</v>
      </c>
      <c r="K8" s="84">
        <f t="shared" si="2"/>
        <v>0</v>
      </c>
    </row>
    <row r="9" spans="1:11" ht="15.75" customHeight="1">
      <c r="A9" s="81" t="s">
        <v>46</v>
      </c>
      <c r="B9" s="81" t="s">
        <v>77</v>
      </c>
      <c r="C9" s="78">
        <v>1115.62</v>
      </c>
      <c r="D9" s="78">
        <v>1115.62</v>
      </c>
      <c r="E9" s="78">
        <v>0</v>
      </c>
      <c r="F9" s="78">
        <v>36.76</v>
      </c>
      <c r="G9" s="78">
        <v>26.76</v>
      </c>
      <c r="H9" s="78">
        <v>10</v>
      </c>
      <c r="I9" s="82">
        <f t="shared" si="0"/>
        <v>-0.967049712267618</v>
      </c>
      <c r="J9" s="83">
        <f t="shared" si="1"/>
        <v>-0.9760133378749036</v>
      </c>
      <c r="K9" s="84">
        <f t="shared" si="2"/>
        <v>0</v>
      </c>
    </row>
    <row r="10" spans="1:11" ht="15.75" customHeight="1">
      <c r="A10" s="81" t="s">
        <v>91</v>
      </c>
      <c r="B10" s="81" t="s">
        <v>85</v>
      </c>
      <c r="C10" s="78">
        <v>1115.62</v>
      </c>
      <c r="D10" s="78">
        <v>1115.62</v>
      </c>
      <c r="E10" s="78">
        <v>0</v>
      </c>
      <c r="F10" s="78">
        <v>36.76</v>
      </c>
      <c r="G10" s="78">
        <v>26.76</v>
      </c>
      <c r="H10" s="78">
        <v>10</v>
      </c>
      <c r="I10" s="82">
        <f t="shared" si="0"/>
        <v>-0.967049712267618</v>
      </c>
      <c r="J10" s="83">
        <f t="shared" si="1"/>
        <v>-0.9760133378749036</v>
      </c>
      <c r="K10" s="84">
        <f t="shared" si="2"/>
        <v>0</v>
      </c>
    </row>
    <row r="11" spans="1:11" ht="15.75" customHeight="1">
      <c r="A11" s="93" t="s">
        <v>103</v>
      </c>
      <c r="B11" s="93" t="s">
        <v>109</v>
      </c>
      <c r="C11" s="78">
        <v>105</v>
      </c>
      <c r="D11" s="78"/>
      <c r="E11" s="78">
        <v>105</v>
      </c>
      <c r="F11" s="78"/>
      <c r="G11" s="78"/>
      <c r="H11" s="78"/>
      <c r="I11" s="82"/>
      <c r="J11" s="83"/>
      <c r="K11" s="84">
        <f t="shared" si="2"/>
        <v>-1</v>
      </c>
    </row>
    <row r="12" spans="1:11" ht="15.75" customHeight="1">
      <c r="A12" s="93" t="s">
        <v>105</v>
      </c>
      <c r="B12" s="93" t="s">
        <v>107</v>
      </c>
      <c r="C12" s="78">
        <v>0</v>
      </c>
      <c r="D12" s="78"/>
      <c r="E12" s="78">
        <v>25</v>
      </c>
      <c r="F12" s="78"/>
      <c r="G12" s="78"/>
      <c r="H12" s="78"/>
      <c r="I12" s="82"/>
      <c r="J12" s="83"/>
      <c r="K12" s="84">
        <f t="shared" si="2"/>
        <v>-1</v>
      </c>
    </row>
    <row r="13" spans="1:11" ht="15.75" customHeight="1">
      <c r="A13" s="93" t="s">
        <v>106</v>
      </c>
      <c r="B13" s="93" t="s">
        <v>108</v>
      </c>
      <c r="C13" s="78">
        <v>80</v>
      </c>
      <c r="D13" s="78"/>
      <c r="E13" s="78">
        <v>80</v>
      </c>
      <c r="F13" s="78"/>
      <c r="G13" s="78"/>
      <c r="H13" s="78"/>
      <c r="I13" s="82"/>
      <c r="J13" s="83"/>
      <c r="K13" s="84">
        <f t="shared" si="2"/>
        <v>-1</v>
      </c>
    </row>
    <row r="14" spans="1:11" ht="18.75" customHeight="1">
      <c r="A14" s="81" t="s">
        <v>26</v>
      </c>
      <c r="B14" s="81" t="s">
        <v>76</v>
      </c>
      <c r="C14" s="78">
        <v>572.94</v>
      </c>
      <c r="D14" s="78">
        <v>572.94</v>
      </c>
      <c r="E14" s="78">
        <v>0</v>
      </c>
      <c r="F14" s="78">
        <v>1406.06</v>
      </c>
      <c r="G14" s="78">
        <v>1406.06</v>
      </c>
      <c r="H14" s="78">
        <v>0</v>
      </c>
      <c r="I14" s="82">
        <f t="shared" si="0"/>
        <v>1.4541138688169788</v>
      </c>
      <c r="J14" s="83">
        <f t="shared" si="1"/>
        <v>1.4541138688169788</v>
      </c>
      <c r="K14" s="84">
        <f t="shared" si="2"/>
        <v>0</v>
      </c>
    </row>
    <row r="15" spans="1:11" ht="18.75" customHeight="1">
      <c r="A15" s="93" t="s">
        <v>104</v>
      </c>
      <c r="B15" s="81" t="s">
        <v>65</v>
      </c>
      <c r="C15" s="78">
        <v>572.94</v>
      </c>
      <c r="D15" s="78">
        <v>572.94</v>
      </c>
      <c r="E15" s="78">
        <v>0</v>
      </c>
      <c r="F15" s="78">
        <v>1406.06</v>
      </c>
      <c r="G15" s="78">
        <v>1406.06</v>
      </c>
      <c r="H15" s="78">
        <v>0</v>
      </c>
      <c r="I15" s="82">
        <f t="shared" si="0"/>
        <v>1.4541138688169788</v>
      </c>
      <c r="J15" s="83">
        <f t="shared" si="1"/>
        <v>1.4541138688169788</v>
      </c>
      <c r="K15" s="84">
        <f t="shared" si="2"/>
        <v>0</v>
      </c>
    </row>
    <row r="16" spans="1:11" ht="18.75" customHeight="1">
      <c r="A16" s="81" t="s">
        <v>4</v>
      </c>
      <c r="B16" s="81" t="s">
        <v>58</v>
      </c>
      <c r="C16" s="78">
        <v>572.94</v>
      </c>
      <c r="D16" s="78">
        <v>572.94</v>
      </c>
      <c r="E16" s="78">
        <v>0</v>
      </c>
      <c r="F16" s="78">
        <v>1220.09</v>
      </c>
      <c r="G16" s="78">
        <v>1220.09</v>
      </c>
      <c r="H16" s="78">
        <v>0</v>
      </c>
      <c r="I16" s="82">
        <f t="shared" si="0"/>
        <v>1.1295249066219846</v>
      </c>
      <c r="J16" s="83">
        <f t="shared" si="1"/>
        <v>1.1295249066219846</v>
      </c>
      <c r="K16" s="84">
        <f t="shared" si="2"/>
        <v>0</v>
      </c>
    </row>
    <row r="17" spans="1:11" ht="27.75" customHeight="1">
      <c r="A17" s="81" t="s">
        <v>37</v>
      </c>
      <c r="B17" s="81" t="s">
        <v>25</v>
      </c>
      <c r="C17" s="78">
        <v>0</v>
      </c>
      <c r="D17" s="78">
        <v>0</v>
      </c>
      <c r="E17" s="78">
        <v>0</v>
      </c>
      <c r="F17" s="78">
        <v>132.84</v>
      </c>
      <c r="G17" s="78">
        <v>132.84</v>
      </c>
      <c r="H17" s="78">
        <v>0</v>
      </c>
      <c r="I17" s="82">
        <f t="shared" si="0"/>
        <v>0</v>
      </c>
      <c r="J17" s="83">
        <f t="shared" si="1"/>
        <v>0</v>
      </c>
      <c r="K17" s="84">
        <f t="shared" si="2"/>
        <v>0</v>
      </c>
    </row>
    <row r="18" spans="1:11" ht="27.75" customHeight="1">
      <c r="A18" s="81" t="s">
        <v>3</v>
      </c>
      <c r="B18" s="81" t="s">
        <v>39</v>
      </c>
      <c r="C18" s="78">
        <v>0</v>
      </c>
      <c r="D18" s="78">
        <v>0</v>
      </c>
      <c r="E18" s="78">
        <v>0</v>
      </c>
      <c r="F18" s="78">
        <v>53.13</v>
      </c>
      <c r="G18" s="78">
        <v>53.13</v>
      </c>
      <c r="H18" s="78">
        <v>0</v>
      </c>
      <c r="I18" s="82">
        <f t="shared" si="0"/>
        <v>0</v>
      </c>
      <c r="J18" s="83">
        <f t="shared" si="1"/>
        <v>0</v>
      </c>
      <c r="K18" s="84">
        <f t="shared" si="2"/>
        <v>0</v>
      </c>
    </row>
    <row r="19" spans="1:11" ht="18.75" customHeight="1">
      <c r="A19" s="81" t="s">
        <v>50</v>
      </c>
      <c r="B19" s="81" t="s">
        <v>13</v>
      </c>
      <c r="C19" s="78">
        <v>37.95</v>
      </c>
      <c r="D19" s="78">
        <v>37.95</v>
      </c>
      <c r="E19" s="78">
        <v>0</v>
      </c>
      <c r="F19" s="78">
        <v>86.06</v>
      </c>
      <c r="G19" s="78">
        <v>86.06</v>
      </c>
      <c r="H19" s="78">
        <v>0</v>
      </c>
      <c r="I19" s="82">
        <f t="shared" si="0"/>
        <v>1.2677206851119893</v>
      </c>
      <c r="J19" s="83">
        <f t="shared" si="1"/>
        <v>1.2677206851119893</v>
      </c>
      <c r="K19" s="84">
        <f t="shared" si="2"/>
        <v>0</v>
      </c>
    </row>
    <row r="20" spans="1:11" ht="15.75" customHeight="1">
      <c r="A20" s="81" t="s">
        <v>45</v>
      </c>
      <c r="B20" s="81" t="s">
        <v>51</v>
      </c>
      <c r="C20" s="78">
        <v>37.95</v>
      </c>
      <c r="D20" s="78">
        <v>37.95</v>
      </c>
      <c r="E20" s="78">
        <v>0</v>
      </c>
      <c r="F20" s="78">
        <v>86.06</v>
      </c>
      <c r="G20" s="78">
        <v>86.06</v>
      </c>
      <c r="H20" s="78">
        <v>0</v>
      </c>
      <c r="I20" s="82">
        <f t="shared" si="0"/>
        <v>1.2677206851119893</v>
      </c>
      <c r="J20" s="83">
        <f t="shared" si="1"/>
        <v>1.2677206851119893</v>
      </c>
      <c r="K20" s="84">
        <f t="shared" si="2"/>
        <v>0</v>
      </c>
    </row>
    <row r="21" spans="1:11" ht="15.75" customHeight="1">
      <c r="A21" s="81" t="s">
        <v>4</v>
      </c>
      <c r="B21" s="81" t="s">
        <v>6</v>
      </c>
      <c r="C21" s="78">
        <v>37.95</v>
      </c>
      <c r="D21" s="78">
        <v>37.95</v>
      </c>
      <c r="E21" s="78">
        <v>0</v>
      </c>
      <c r="F21" s="78">
        <v>83.39</v>
      </c>
      <c r="G21" s="78">
        <v>83.39</v>
      </c>
      <c r="H21" s="78">
        <v>0</v>
      </c>
      <c r="I21" s="82">
        <f t="shared" si="0"/>
        <v>1.1973649538866928</v>
      </c>
      <c r="J21" s="83">
        <f t="shared" si="1"/>
        <v>1.1973649538866928</v>
      </c>
      <c r="K21" s="84">
        <f t="shared" si="2"/>
        <v>0</v>
      </c>
    </row>
    <row r="22" spans="1:11" ht="18.75" customHeight="1">
      <c r="A22" s="81" t="s">
        <v>60</v>
      </c>
      <c r="B22" s="81" t="s">
        <v>88</v>
      </c>
      <c r="C22" s="78">
        <v>0</v>
      </c>
      <c r="D22" s="78">
        <v>0</v>
      </c>
      <c r="E22" s="78">
        <v>0</v>
      </c>
      <c r="F22" s="78">
        <v>2.67</v>
      </c>
      <c r="G22" s="78">
        <v>2.67</v>
      </c>
      <c r="H22" s="78">
        <v>0</v>
      </c>
      <c r="I22" s="82">
        <f t="shared" si="0"/>
        <v>0</v>
      </c>
      <c r="J22" s="83">
        <f t="shared" si="1"/>
        <v>0</v>
      </c>
      <c r="K22" s="84">
        <f t="shared" si="2"/>
        <v>0</v>
      </c>
    </row>
    <row r="23" spans="1:11" ht="15.75" customHeight="1">
      <c r="A23" s="81" t="s">
        <v>41</v>
      </c>
      <c r="B23" s="81" t="s">
        <v>89</v>
      </c>
      <c r="C23" s="78">
        <v>27.93</v>
      </c>
      <c r="D23" s="78">
        <v>27.93</v>
      </c>
      <c r="E23" s="78">
        <v>0</v>
      </c>
      <c r="F23" s="78">
        <v>58.77</v>
      </c>
      <c r="G23" s="78">
        <v>58.77</v>
      </c>
      <c r="H23" s="78">
        <v>0</v>
      </c>
      <c r="I23" s="82">
        <f t="shared" si="0"/>
        <v>1.1041890440386681</v>
      </c>
      <c r="J23" s="83">
        <f t="shared" si="1"/>
        <v>1.1041890440386681</v>
      </c>
      <c r="K23" s="84">
        <f t="shared" si="2"/>
        <v>0</v>
      </c>
    </row>
    <row r="24" spans="1:11" ht="15.75" customHeight="1">
      <c r="A24" s="81" t="s">
        <v>11</v>
      </c>
      <c r="B24" s="81" t="s">
        <v>15</v>
      </c>
      <c r="C24" s="78">
        <v>27.93</v>
      </c>
      <c r="D24" s="78">
        <v>27.93</v>
      </c>
      <c r="E24" s="78">
        <v>0</v>
      </c>
      <c r="F24" s="78">
        <v>58.77</v>
      </c>
      <c r="G24" s="78">
        <v>58.77</v>
      </c>
      <c r="H24" s="78">
        <v>0</v>
      </c>
      <c r="I24" s="82">
        <f t="shared" si="0"/>
        <v>1.1041890440386681</v>
      </c>
      <c r="J24" s="83">
        <f t="shared" si="1"/>
        <v>1.1041890440386681</v>
      </c>
      <c r="K24" s="84">
        <f t="shared" si="2"/>
        <v>0</v>
      </c>
    </row>
    <row r="25" spans="1:11" ht="15.75" customHeight="1">
      <c r="A25" s="81" t="s">
        <v>4</v>
      </c>
      <c r="B25" s="81" t="s">
        <v>27</v>
      </c>
      <c r="C25" s="78">
        <v>27.93</v>
      </c>
      <c r="D25" s="78">
        <v>27.93</v>
      </c>
      <c r="E25" s="78">
        <v>0</v>
      </c>
      <c r="F25" s="78">
        <v>58.77</v>
      </c>
      <c r="G25" s="78">
        <v>58.77</v>
      </c>
      <c r="H25" s="78">
        <v>0</v>
      </c>
      <c r="I25" s="82">
        <f t="shared" si="0"/>
        <v>1.1041890440386681</v>
      </c>
      <c r="J25" s="83">
        <f t="shared" si="1"/>
        <v>1.1041890440386681</v>
      </c>
      <c r="K25" s="84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87</v>
      </c>
      <c r="B2" s="8"/>
      <c r="C2" s="8"/>
      <c r="D2" s="8"/>
    </row>
    <row r="3" spans="2:4" ht="10.5" customHeight="1">
      <c r="B3" s="3"/>
      <c r="D3" s="13" t="s">
        <v>59</v>
      </c>
    </row>
    <row r="4" spans="1:4" ht="23.25" customHeight="1">
      <c r="A4" s="59" t="s">
        <v>40</v>
      </c>
      <c r="B4" s="60"/>
      <c r="C4" s="91" t="s">
        <v>73</v>
      </c>
      <c r="D4" s="90" t="s">
        <v>64</v>
      </c>
    </row>
    <row r="5" spans="1:4" ht="19.5" customHeight="1">
      <c r="A5" s="51" t="s">
        <v>101</v>
      </c>
      <c r="B5" s="64" t="s">
        <v>86</v>
      </c>
      <c r="C5" s="91"/>
      <c r="D5" s="90"/>
    </row>
    <row r="6" spans="1:6" ht="19.5" customHeight="1">
      <c r="A6" s="50" t="s">
        <v>71</v>
      </c>
      <c r="B6" s="50" t="s">
        <v>71</v>
      </c>
      <c r="C6" s="65" t="s">
        <v>71</v>
      </c>
      <c r="D6" s="50" t="s">
        <v>71</v>
      </c>
      <c r="E6" s="10"/>
      <c r="F6" s="10"/>
    </row>
    <row r="7" spans="1:6" ht="15.75" customHeight="1">
      <c r="A7" s="88"/>
      <c r="B7" s="87" t="s">
        <v>24</v>
      </c>
      <c r="C7" s="85">
        <v>1577.65</v>
      </c>
      <c r="D7" s="86"/>
      <c r="E7" s="11"/>
      <c r="F7" s="11"/>
    </row>
    <row r="8" spans="1:4" ht="15.75" customHeight="1">
      <c r="A8" s="88" t="s">
        <v>82</v>
      </c>
      <c r="B8" s="87" t="s">
        <v>62</v>
      </c>
      <c r="C8" s="85">
        <v>272.03</v>
      </c>
      <c r="D8" s="86"/>
    </row>
    <row r="9" spans="1:4" ht="15.75" customHeight="1">
      <c r="A9" s="88" t="s">
        <v>92</v>
      </c>
      <c r="B9" s="87" t="s">
        <v>21</v>
      </c>
      <c r="C9" s="85">
        <v>272.03</v>
      </c>
      <c r="D9" s="86"/>
    </row>
    <row r="10" spans="1:4" ht="15.75" customHeight="1">
      <c r="A10" s="88" t="s">
        <v>61</v>
      </c>
      <c r="B10" s="87" t="s">
        <v>72</v>
      </c>
      <c r="C10" s="85">
        <v>3.43</v>
      </c>
      <c r="D10" s="86"/>
    </row>
    <row r="11" spans="1:4" ht="15.75" customHeight="1">
      <c r="A11" s="88" t="s">
        <v>35</v>
      </c>
      <c r="B11" s="87" t="s">
        <v>54</v>
      </c>
      <c r="C11" s="85">
        <v>3.43</v>
      </c>
      <c r="D11" s="86"/>
    </row>
    <row r="12" spans="1:4" ht="15.75" customHeight="1">
      <c r="A12" s="88" t="s">
        <v>30</v>
      </c>
      <c r="B12" s="87" t="s">
        <v>2</v>
      </c>
      <c r="C12" s="85">
        <v>1302.19</v>
      </c>
      <c r="D12" s="86"/>
    </row>
    <row r="13" spans="1:4" ht="15.75" customHeight="1">
      <c r="A13" s="88" t="s">
        <v>10</v>
      </c>
      <c r="B13" s="87" t="s">
        <v>32</v>
      </c>
      <c r="C13" s="85">
        <v>1175.44</v>
      </c>
      <c r="D13" s="86"/>
    </row>
    <row r="14" spans="1:4" ht="15.75" customHeight="1">
      <c r="A14" s="88" t="s">
        <v>44</v>
      </c>
      <c r="B14" s="87" t="s">
        <v>20</v>
      </c>
      <c r="C14" s="85">
        <v>1.38</v>
      </c>
      <c r="D14" s="86"/>
    </row>
    <row r="15" spans="1:4" ht="15.75" customHeight="1">
      <c r="A15" s="88" t="s">
        <v>56</v>
      </c>
      <c r="B15" s="87" t="s">
        <v>47</v>
      </c>
      <c r="C15" s="85">
        <v>58.77</v>
      </c>
      <c r="D15" s="86"/>
    </row>
    <row r="16" spans="1:4" ht="15.75" customHeight="1">
      <c r="A16" s="88" t="s">
        <v>98</v>
      </c>
      <c r="B16" s="87" t="s">
        <v>36</v>
      </c>
      <c r="C16" s="85">
        <v>66.6</v>
      </c>
      <c r="D16" s="86"/>
    </row>
    <row r="17" ht="9.75" customHeight="1"/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C7" sqref="C7:K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59</v>
      </c>
    </row>
    <row r="4" spans="1:11" ht="23.25" customHeight="1">
      <c r="A4" s="59" t="s">
        <v>40</v>
      </c>
      <c r="B4" s="60"/>
      <c r="C4" s="56" t="s">
        <v>80</v>
      </c>
      <c r="D4" s="56"/>
      <c r="E4" s="56"/>
      <c r="F4" s="55" t="s">
        <v>73</v>
      </c>
      <c r="G4" s="57"/>
      <c r="H4" s="12"/>
      <c r="I4" s="12" t="s">
        <v>12</v>
      </c>
      <c r="J4" s="12"/>
      <c r="K4" s="58"/>
    </row>
    <row r="5" spans="1:11" ht="19.5" customHeight="1">
      <c r="A5" s="51" t="s">
        <v>101</v>
      </c>
      <c r="B5" s="54" t="s">
        <v>33</v>
      </c>
      <c r="C5" s="52" t="s">
        <v>24</v>
      </c>
      <c r="D5" s="53" t="s">
        <v>5</v>
      </c>
      <c r="E5" s="52" t="s">
        <v>67</v>
      </c>
      <c r="F5" s="52" t="s">
        <v>24</v>
      </c>
      <c r="G5" s="53" t="s">
        <v>5</v>
      </c>
      <c r="H5" s="52" t="s">
        <v>67</v>
      </c>
      <c r="I5" s="52" t="s">
        <v>24</v>
      </c>
      <c r="J5" s="53" t="s">
        <v>5</v>
      </c>
      <c r="K5" s="61" t="s">
        <v>67</v>
      </c>
    </row>
    <row r="6" spans="1:13" ht="19.5" customHeight="1">
      <c r="A6" s="65" t="s">
        <v>71</v>
      </c>
      <c r="B6" s="50" t="s">
        <v>71</v>
      </c>
      <c r="C6" s="50" t="s">
        <v>71</v>
      </c>
      <c r="D6" s="50" t="s">
        <v>71</v>
      </c>
      <c r="E6" s="65" t="s">
        <v>71</v>
      </c>
      <c r="F6" s="50" t="s">
        <v>71</v>
      </c>
      <c r="G6" s="50" t="s">
        <v>71</v>
      </c>
      <c r="H6" s="50" t="s">
        <v>71</v>
      </c>
      <c r="I6" s="50" t="s">
        <v>71</v>
      </c>
      <c r="J6" s="50" t="s">
        <v>71</v>
      </c>
      <c r="K6" s="50" t="s">
        <v>71</v>
      </c>
      <c r="L6" s="10"/>
      <c r="M6" s="10"/>
    </row>
    <row r="7" spans="1:13" ht="15.75" customHeight="1">
      <c r="A7" s="81"/>
      <c r="B7" s="81"/>
      <c r="C7" s="78"/>
      <c r="D7" s="78"/>
      <c r="E7" s="78"/>
      <c r="F7" s="78"/>
      <c r="G7" s="78"/>
      <c r="H7" s="78"/>
      <c r="I7" s="82"/>
      <c r="J7" s="83"/>
      <c r="K7" s="84"/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</cp:lastModifiedBy>
  <dcterms:modified xsi:type="dcterms:W3CDTF">2016-11-01T12:42:42Z</dcterms:modified>
  <cp:category/>
  <cp:version/>
  <cp:contentType/>
  <cp:contentStatus/>
</cp:coreProperties>
</file>