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4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</sheets>
  <definedNames>
    <definedName name="_xlnm.Print_Area" localSheetId="1">$A$1:$E$24</definedName>
    <definedName name="_xlnm.Print_Area" localSheetId="2">$A$1:$K$6</definedName>
    <definedName name="_xlnm.Print_Area" localSheetId="0">$A$1:$C$7</definedName>
    <definedName name="_xlnm.Print_Area" localSheetId="4">$A$1:$K$10</definedName>
    <definedName name="_xlnm.Print_Area" localSheetId="3">$A$1:$W$7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<sst xmlns="http://schemas.openxmlformats.org/spreadsheetml/2006/main" count="186" uniqueCount="66">
  <si>
    <t>收入</t>
  </si>
  <si>
    <t>其他支出</t>
  </si>
  <si>
    <t>基本支出</t>
  </si>
  <si>
    <t>晋中市散装水泥办公室2016年政府性基金预算支出预算表</t>
  </si>
  <si>
    <t>晋中市散装水泥办公室2016年一般公共预算支出预算表</t>
  </si>
  <si>
    <t>国防支出</t>
  </si>
  <si>
    <t>资源勘探信息等支出</t>
  </si>
  <si>
    <t>农林水支出</t>
  </si>
  <si>
    <t>2016年比2015年预算数增减%</t>
  </si>
  <si>
    <t>医疗卫生与计划生育支出</t>
  </si>
  <si>
    <t>2016年比2015年增减%</t>
  </si>
  <si>
    <t>一般公共服务支出</t>
  </si>
  <si>
    <t>2015年</t>
  </si>
  <si>
    <t>国有资本经营预算支出</t>
  </si>
  <si>
    <t>本年支出合计</t>
  </si>
  <si>
    <t>本年收入合计</t>
  </si>
  <si>
    <t>商业服务业等支出</t>
  </si>
  <si>
    <t>晋中市散装水泥办公室2016年预算收支总表</t>
  </si>
  <si>
    <t>合计</t>
  </si>
  <si>
    <t>粮油物资储备支出</t>
  </si>
  <si>
    <t>援助其他地区支出</t>
  </si>
  <si>
    <t xml:space="preserve">  60</t>
  </si>
  <si>
    <t>债务发行费用支出</t>
  </si>
  <si>
    <t xml:space="preserve">    其他散装水泥专项资金支出</t>
  </si>
  <si>
    <t>科目名称</t>
  </si>
  <si>
    <t>科学技术支出</t>
  </si>
  <si>
    <t xml:space="preserve">  散装水泥专项资金及对应专项债务收入安排的支出</t>
  </si>
  <si>
    <t>债务还本支出</t>
  </si>
  <si>
    <t>项目</t>
  </si>
  <si>
    <t>三、纳入专户管理的资金</t>
  </si>
  <si>
    <t>外交支出</t>
  </si>
  <si>
    <t>公共安全支出</t>
  </si>
  <si>
    <t>城乡社区支出</t>
  </si>
  <si>
    <t>节能环保支出</t>
  </si>
  <si>
    <t>预算数</t>
  </si>
  <si>
    <t>单位：万元</t>
  </si>
  <si>
    <t xml:space="preserve">    99</t>
  </si>
  <si>
    <t>四、其他各项收入</t>
  </si>
  <si>
    <t>备注</t>
  </si>
  <si>
    <t>文化体育与传媒支出</t>
  </si>
  <si>
    <t>项目支出</t>
  </si>
  <si>
    <t>国土海洋气象等支出</t>
  </si>
  <si>
    <t>支出</t>
  </si>
  <si>
    <t>一、公共财政预算</t>
  </si>
  <si>
    <t>**</t>
  </si>
  <si>
    <t>215</t>
  </si>
  <si>
    <t>2016年预算数</t>
  </si>
  <si>
    <t>金融支出</t>
  </si>
  <si>
    <t>社会保障和就业支出</t>
  </si>
  <si>
    <t>粮油物资储备等支出</t>
  </si>
  <si>
    <t>教育支出</t>
  </si>
  <si>
    <t>2015年预算数</t>
  </si>
  <si>
    <t>单位名称</t>
  </si>
  <si>
    <t>晋中市散装水泥办公室</t>
  </si>
  <si>
    <t>经济科目名称</t>
  </si>
  <si>
    <t>住房保障支出</t>
  </si>
  <si>
    <t>2016年晋中市市直部门预算汇总表</t>
  </si>
  <si>
    <t>2016年</t>
  </si>
  <si>
    <t>交通运输支出</t>
  </si>
  <si>
    <t>债务付息支出</t>
  </si>
  <si>
    <t>转移性支出</t>
  </si>
  <si>
    <t>预备费</t>
  </si>
  <si>
    <t>晋中市散装水泥办公室2016年一般公共预算安排基本支出分经济科目表</t>
  </si>
  <si>
    <t>二、纳入预算管理的政府性基金收入</t>
  </si>
  <si>
    <t>社会保险基金支出</t>
  </si>
  <si>
    <t>科目编码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</si>
</sst>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1" t="s">
        <v>56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35</v>
      </c>
    </row>
    <row r="4" spans="1:30" ht="31.5" customHeight="1">
      <c r="A4" s="7" t="s">
        <v>52</v>
      </c>
      <c r="B4" s="7" t="s">
        <v>18</v>
      </c>
      <c r="C4" s="18" t="s">
        <v>11</v>
      </c>
      <c r="D4" s="18" t="s">
        <v>30</v>
      </c>
      <c r="E4" s="18" t="s">
        <v>5</v>
      </c>
      <c r="F4" s="18" t="s">
        <v>31</v>
      </c>
      <c r="G4" s="18" t="s">
        <v>50</v>
      </c>
      <c r="H4" s="18" t="s">
        <v>25</v>
      </c>
      <c r="I4" s="18" t="s">
        <v>39</v>
      </c>
      <c r="J4" s="18" t="s">
        <v>48</v>
      </c>
      <c r="K4" s="18" t="s">
        <v>64</v>
      </c>
      <c r="L4" s="18" t="s">
        <v>9</v>
      </c>
      <c r="M4" s="18" t="s">
        <v>33</v>
      </c>
      <c r="N4" s="18" t="s">
        <v>32</v>
      </c>
      <c r="O4" s="18" t="s">
        <v>7</v>
      </c>
      <c r="P4" s="18" t="s">
        <v>58</v>
      </c>
      <c r="Q4" s="18" t="s">
        <v>6</v>
      </c>
      <c r="R4" s="18" t="s">
        <v>16</v>
      </c>
      <c r="S4" s="18" t="s">
        <v>47</v>
      </c>
      <c r="T4" s="18" t="s">
        <v>20</v>
      </c>
      <c r="U4" s="18" t="s">
        <v>41</v>
      </c>
      <c r="V4" s="18" t="s">
        <v>55</v>
      </c>
      <c r="W4" s="18" t="s">
        <v>49</v>
      </c>
      <c r="X4" s="19" t="s">
        <v>13</v>
      </c>
      <c r="Y4" s="19" t="s">
        <v>61</v>
      </c>
      <c r="Z4" s="19" t="s">
        <v>1</v>
      </c>
      <c r="AA4" s="66" t="s">
        <v>60</v>
      </c>
      <c r="AB4" s="19" t="s">
        <v>27</v>
      </c>
      <c r="AC4" s="68" t="s">
        <v>59</v>
      </c>
      <c r="AD4" s="19" t="s">
        <v>22</v>
      </c>
    </row>
    <row r="5" spans="1:30" ht="13.5" customHeight="1">
      <c r="A5" s="8" t="s">
        <v>44</v>
      </c>
      <c r="B5" s="8" t="s">
        <v>44</v>
      </c>
      <c r="C5" s="8" t="s">
        <v>44</v>
      </c>
      <c r="D5" s="8" t="s">
        <v>44</v>
      </c>
      <c r="E5" s="8" t="s">
        <v>44</v>
      </c>
      <c r="F5" s="8" t="s">
        <v>44</v>
      </c>
      <c r="G5" s="8" t="s">
        <v>44</v>
      </c>
      <c r="H5" s="8" t="s">
        <v>44</v>
      </c>
      <c r="I5" s="8" t="s">
        <v>44</v>
      </c>
      <c r="J5" s="8" t="s">
        <v>44</v>
      </c>
      <c r="K5" s="8" t="s">
        <v>44</v>
      </c>
      <c r="L5" s="8" t="s">
        <v>44</v>
      </c>
      <c r="M5" s="8" t="s">
        <v>44</v>
      </c>
      <c r="N5" s="8" t="s">
        <v>44</v>
      </c>
      <c r="O5" s="8" t="s">
        <v>44</v>
      </c>
      <c r="P5" s="8" t="s">
        <v>44</v>
      </c>
      <c r="Q5" s="8" t="s">
        <v>44</v>
      </c>
      <c r="R5" s="8" t="s">
        <v>44</v>
      </c>
      <c r="S5" s="8" t="s">
        <v>44</v>
      </c>
      <c r="T5" s="8" t="s">
        <v>44</v>
      </c>
      <c r="U5" s="8" t="s">
        <v>44</v>
      </c>
      <c r="V5" s="8" t="s">
        <v>44</v>
      </c>
      <c r="W5" s="8" t="s">
        <v>44</v>
      </c>
      <c r="X5" s="8" t="s">
        <v>44</v>
      </c>
      <c r="Y5" s="8" t="s">
        <v>44</v>
      </c>
      <c r="Z5" s="8" t="s">
        <v>44</v>
      </c>
      <c r="AA5" s="8" t="s">
        <v>44</v>
      </c>
      <c r="AB5" s="8" t="s">
        <v>44</v>
      </c>
      <c r="AC5" s="8" t="s">
        <v>44</v>
      </c>
      <c r="AD5" s="69" t="s">
        <v>44</v>
      </c>
    </row>
    <row r="6" spans="1:30" ht="18.75" customHeight="1">
      <c r="A6" s="104" t="s">
        <v>18</v>
      </c>
      <c r="B6" s="105">
        <v>179.08</v>
      </c>
      <c r="C6" s="103">
        <v>0</v>
      </c>
      <c r="D6" s="103">
        <v>0</v>
      </c>
      <c r="E6" s="103">
        <v>0</v>
      </c>
      <c r="F6" s="103">
        <v>0</v>
      </c>
      <c r="G6" s="103">
        <v>0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  <c r="M6" s="103">
        <v>0</v>
      </c>
      <c r="N6" s="103">
        <v>0</v>
      </c>
      <c r="O6" s="103">
        <v>0</v>
      </c>
      <c r="P6" s="103">
        <v>0</v>
      </c>
      <c r="Q6" s="103">
        <v>179.08</v>
      </c>
      <c r="R6" s="103">
        <v>0</v>
      </c>
      <c r="S6" s="103">
        <v>0</v>
      </c>
      <c r="T6" s="103">
        <v>0</v>
      </c>
      <c r="U6" s="103">
        <v>0</v>
      </c>
      <c r="V6" s="103">
        <v>0</v>
      </c>
      <c r="W6" s="103">
        <v>0</v>
      </c>
      <c r="X6" s="103">
        <v>0</v>
      </c>
      <c r="Y6" s="103">
        <v>0</v>
      </c>
      <c r="Z6" s="103">
        <v>0</v>
      </c>
      <c r="AA6" s="103">
        <v>0</v>
      </c>
      <c r="AB6" s="103">
        <v>0</v>
      </c>
      <c r="AC6" s="103">
        <v>0</v>
      </c>
      <c r="AD6" s="103">
        <v>0</v>
      </c>
    </row>
    <row r="7" spans="1:30" ht="18.75" customHeight="1">
      <c r="A7" s="104" t="s">
        <v>53</v>
      </c>
      <c r="B7" s="105">
        <v>179.08</v>
      </c>
      <c r="C7" s="103">
        <v>0</v>
      </c>
      <c r="D7" s="103">
        <v>0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0</v>
      </c>
      <c r="O7" s="103">
        <v>0</v>
      </c>
      <c r="P7" s="103">
        <v>0</v>
      </c>
      <c r="Q7" s="103">
        <v>179.08</v>
      </c>
      <c r="R7" s="103">
        <v>0</v>
      </c>
      <c r="S7" s="103">
        <v>0</v>
      </c>
      <c r="T7" s="103">
        <v>0</v>
      </c>
      <c r="U7" s="103">
        <v>0</v>
      </c>
      <c r="V7" s="103">
        <v>0</v>
      </c>
      <c r="W7" s="103">
        <v>0</v>
      </c>
      <c r="X7" s="103">
        <v>0</v>
      </c>
      <c r="Y7" s="103">
        <v>0</v>
      </c>
      <c r="Z7" s="103">
        <v>0</v>
      </c>
      <c r="AA7" s="103">
        <v>0</v>
      </c>
      <c r="AB7" s="103">
        <v>0</v>
      </c>
      <c r="AC7" s="103">
        <v>0</v>
      </c>
      <c r="AD7" s="103">
        <v>0</v>
      </c>
    </row>
    <row r="8" spans="1:30" ht="9.75" customHeight="1">
      <c r="A8" s="102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2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2"/>
      <c r="B10" s="102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2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2"/>
      <c r="C12" s="10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07" t="s">
        <v>17</v>
      </c>
      <c r="B2" s="23"/>
      <c r="C2" s="23"/>
      <c r="D2" s="23"/>
      <c r="E2" s="23"/>
      <c r="F2" s="100"/>
      <c r="G2" s="100"/>
      <c r="H2" s="10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99"/>
      <c r="B3" s="2"/>
      <c r="C3" s="2"/>
      <c r="D3" s="2"/>
      <c r="G3" s="4"/>
      <c r="H3" s="6" t="s">
        <v>35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8" t="s">
        <v>0</v>
      </c>
      <c r="B4" s="97"/>
      <c r="C4" s="28"/>
      <c r="D4" s="28"/>
      <c r="E4" s="31" t="s">
        <v>42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28</v>
      </c>
      <c r="B5" s="96" t="s">
        <v>34</v>
      </c>
      <c r="C5" s="95"/>
      <c r="D5" s="33"/>
      <c r="E5" s="32" t="s">
        <v>28</v>
      </c>
      <c r="F5" s="35" t="s">
        <v>34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12</v>
      </c>
      <c r="C6" s="94" t="s">
        <v>57</v>
      </c>
      <c r="D6" s="34" t="s">
        <v>10</v>
      </c>
      <c r="E6" s="32"/>
      <c r="F6" s="69" t="s">
        <v>12</v>
      </c>
      <c r="G6" s="79" t="s">
        <v>57</v>
      </c>
      <c r="H6" s="18" t="s">
        <v>10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7" t="s">
        <v>43</v>
      </c>
      <c r="B7" s="106">
        <v>0</v>
      </c>
      <c r="C7" s="106">
        <v>0</v>
      </c>
      <c r="D7" s="93">
        <f>IF(B7&gt;0,(C7-B7)/B7,0)</f>
        <v>0</v>
      </c>
      <c r="E7" s="83" t="s">
        <v>11</v>
      </c>
      <c r="F7" s="103">
        <v>0</v>
      </c>
      <c r="G7" s="103">
        <v>0</v>
      </c>
      <c r="H7" s="90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88" t="s">
        <v>63</v>
      </c>
      <c r="B8" s="106">
        <v>192.35</v>
      </c>
      <c r="C8" s="106">
        <v>179.08</v>
      </c>
      <c r="D8" s="93">
        <f>IF(B8&gt;0,(C8-B8)/B8,0)</f>
        <v>-0.06898882245905892</v>
      </c>
      <c r="E8" s="84" t="s">
        <v>30</v>
      </c>
      <c r="F8" s="103">
        <v>0</v>
      </c>
      <c r="G8" s="103">
        <v>0</v>
      </c>
      <c r="H8" s="90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88" t="s">
        <v>29</v>
      </c>
      <c r="B9" s="106">
        <v>0</v>
      </c>
      <c r="C9" s="106">
        <v>0</v>
      </c>
      <c r="D9" s="90">
        <f>IF(B9&gt;0,(C9-B9)/B9,0)</f>
        <v>0</v>
      </c>
      <c r="E9" s="84" t="s">
        <v>5</v>
      </c>
      <c r="F9" s="103">
        <v>0</v>
      </c>
      <c r="G9" s="103">
        <v>0</v>
      </c>
      <c r="H9" s="90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7" t="s">
        <v>37</v>
      </c>
      <c r="B10" s="106">
        <v>0</v>
      </c>
      <c r="C10" s="106">
        <v>0</v>
      </c>
      <c r="D10" s="90">
        <f>IF(B10&gt;0,(C10-B10)/B10,0)</f>
        <v>0</v>
      </c>
      <c r="E10" s="84" t="s">
        <v>31</v>
      </c>
      <c r="F10" s="103">
        <v>0</v>
      </c>
      <c r="G10" s="103">
        <v>0</v>
      </c>
      <c r="H10" s="90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0"/>
      <c r="D11" s="78"/>
      <c r="E11" s="84" t="s">
        <v>50</v>
      </c>
      <c r="F11" s="103">
        <v>0</v>
      </c>
      <c r="G11" s="103">
        <v>0</v>
      </c>
      <c r="H11" s="90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78"/>
      <c r="E12" s="84" t="s">
        <v>25</v>
      </c>
      <c r="F12" s="103">
        <v>0</v>
      </c>
      <c r="G12" s="103">
        <v>0</v>
      </c>
      <c r="H12" s="90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4" t="s">
        <v>39</v>
      </c>
      <c r="F13" s="103">
        <v>0</v>
      </c>
      <c r="G13" s="103">
        <v>0</v>
      </c>
      <c r="H13" s="90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4" t="s">
        <v>48</v>
      </c>
      <c r="F14" s="103">
        <v>0</v>
      </c>
      <c r="G14" s="103">
        <v>0</v>
      </c>
      <c r="H14" s="90">
        <f>IF(F14&gt;0,(G14-F14)/F14,0)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4" t="s">
        <v>64</v>
      </c>
      <c r="F15" s="103">
        <v>0</v>
      </c>
      <c r="G15" s="103">
        <v>0</v>
      </c>
      <c r="H15" s="90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4" t="s">
        <v>9</v>
      </c>
      <c r="F16" s="103">
        <v>0</v>
      </c>
      <c r="G16" s="103">
        <v>0</v>
      </c>
      <c r="H16" s="90">
        <f>IF(F16&gt;0,(G16-F16)/F16,0)</f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5" t="s">
        <v>33</v>
      </c>
      <c r="F17" s="103">
        <v>0</v>
      </c>
      <c r="G17" s="103">
        <v>0</v>
      </c>
      <c r="H17" s="90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6" t="s">
        <v>32</v>
      </c>
      <c r="F18" s="103">
        <v>0</v>
      </c>
      <c r="G18" s="103">
        <v>0</v>
      </c>
      <c r="H18" s="90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3" t="s">
        <v>7</v>
      </c>
      <c r="F19" s="103">
        <v>0</v>
      </c>
      <c r="G19" s="103">
        <v>0</v>
      </c>
      <c r="H19" s="90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4" t="s">
        <v>58</v>
      </c>
      <c r="F20" s="103">
        <v>0</v>
      </c>
      <c r="G20" s="103">
        <v>0</v>
      </c>
      <c r="H20" s="90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5" t="s">
        <v>6</v>
      </c>
      <c r="F21" s="103">
        <v>192.35</v>
      </c>
      <c r="G21" s="103">
        <v>179.08</v>
      </c>
      <c r="H21" s="90">
        <f>IF(F21&gt;0,(G21-F21)/F21,0)</f>
        <v>-0.06898882245905892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2"/>
      <c r="E22" s="84" t="s">
        <v>16</v>
      </c>
      <c r="F22" s="103">
        <v>0</v>
      </c>
      <c r="G22" s="103">
        <v>0</v>
      </c>
      <c r="H22" s="90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4" t="s">
        <v>47</v>
      </c>
      <c r="F23" s="103">
        <v>0</v>
      </c>
      <c r="G23" s="103">
        <v>0</v>
      </c>
      <c r="H23" s="90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4" t="s">
        <v>20</v>
      </c>
      <c r="F24" s="103">
        <v>0</v>
      </c>
      <c r="G24" s="103">
        <v>0</v>
      </c>
      <c r="H24" s="90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4" t="s">
        <v>41</v>
      </c>
      <c r="F25" s="103">
        <v>0</v>
      </c>
      <c r="G25" s="103">
        <v>0</v>
      </c>
      <c r="H25" s="90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4" t="s">
        <v>55</v>
      </c>
      <c r="F26" s="103">
        <v>0</v>
      </c>
      <c r="G26" s="103">
        <v>0</v>
      </c>
      <c r="H26" s="90">
        <f>IF(F26&gt;0,(G26-F26)/F26,0)</f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4" t="s">
        <v>19</v>
      </c>
      <c r="F27" s="103">
        <v>0</v>
      </c>
      <c r="G27" s="103">
        <v>0</v>
      </c>
      <c r="H27" s="90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4" t="s">
        <v>13</v>
      </c>
      <c r="F28" s="103">
        <v>0</v>
      </c>
      <c r="G28" s="103">
        <v>0</v>
      </c>
      <c r="H28" s="90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4" t="s">
        <v>61</v>
      </c>
      <c r="F29" s="103">
        <v>0</v>
      </c>
      <c r="G29" s="103">
        <v>0</v>
      </c>
      <c r="H29" s="90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4" t="s">
        <v>1</v>
      </c>
      <c r="F30" s="103">
        <v>0</v>
      </c>
      <c r="G30" s="103">
        <v>0</v>
      </c>
      <c r="H30" s="90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4" t="s">
        <v>60</v>
      </c>
      <c r="F31" s="103">
        <v>0</v>
      </c>
      <c r="G31" s="103">
        <v>0</v>
      </c>
      <c r="H31" s="90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4" t="s">
        <v>27</v>
      </c>
      <c r="F32" s="103">
        <v>0</v>
      </c>
      <c r="G32" s="103">
        <v>0</v>
      </c>
      <c r="H32" s="90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4" t="s">
        <v>59</v>
      </c>
      <c r="F33" s="103">
        <v>0</v>
      </c>
      <c r="G33" s="103">
        <v>0</v>
      </c>
      <c r="H33" s="90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3" t="s">
        <v>22</v>
      </c>
      <c r="F34" s="103">
        <v>0</v>
      </c>
      <c r="G34" s="103">
        <v>0</v>
      </c>
      <c r="H34" s="90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1"/>
      <c r="G35" s="81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15</v>
      </c>
      <c r="B36" s="36">
        <f>SUM(B7:B10)</f>
        <v>192.35</v>
      </c>
      <c r="C36" s="36">
        <f>SUM(C7:C10)</f>
        <v>179.08</v>
      </c>
      <c r="D36" s="92">
        <f>IF(B36&gt;0,(C36-B36)/B36,0)</f>
        <v>-0.06898882245905892</v>
      </c>
      <c r="E36" s="50" t="s">
        <v>14</v>
      </c>
      <c r="F36" s="89">
        <f>SUM(F7:F34)</f>
        <v>192.35</v>
      </c>
      <c r="G36" s="89">
        <f>SUM(G7:G34)</f>
        <v>179.08</v>
      </c>
      <c r="H36" s="91">
        <f>IF(F36&gt;0,(G36-F36)/F36,0)</f>
        <v>-0.06898882245905892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4"/>
    </row>
    <row r="2" spans="1:11" ht="20.25" customHeight="1">
      <c r="A2" s="108" t="s">
        <v>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35</v>
      </c>
    </row>
    <row r="4" spans="1:11" ht="23.25" customHeight="1">
      <c r="A4" s="62" t="s">
        <v>28</v>
      </c>
      <c r="B4" s="63"/>
      <c r="C4" s="59" t="s">
        <v>51</v>
      </c>
      <c r="D4" s="59"/>
      <c r="E4" s="59"/>
      <c r="F4" s="58" t="s">
        <v>46</v>
      </c>
      <c r="G4" s="60"/>
      <c r="H4" s="13"/>
      <c r="I4" s="13" t="s">
        <v>8</v>
      </c>
      <c r="J4" s="13"/>
      <c r="K4" s="61"/>
    </row>
    <row r="5" spans="1:11" ht="19.5" customHeight="1">
      <c r="A5" s="54" t="s">
        <v>65</v>
      </c>
      <c r="B5" s="57" t="s">
        <v>24</v>
      </c>
      <c r="C5" s="55" t="s">
        <v>18</v>
      </c>
      <c r="D5" s="56" t="s">
        <v>2</v>
      </c>
      <c r="E5" s="55" t="s">
        <v>40</v>
      </c>
      <c r="F5" s="55" t="s">
        <v>18</v>
      </c>
      <c r="G5" s="56" t="s">
        <v>2</v>
      </c>
      <c r="H5" s="55" t="s">
        <v>40</v>
      </c>
      <c r="I5" s="55" t="s">
        <v>18</v>
      </c>
      <c r="J5" s="56" t="s">
        <v>2</v>
      </c>
      <c r="K5" s="64" t="s">
        <v>40</v>
      </c>
    </row>
    <row r="6" spans="1:13" ht="19.5" customHeight="1">
      <c r="A6" s="71" t="s">
        <v>44</v>
      </c>
      <c r="B6" s="53" t="s">
        <v>44</v>
      </c>
      <c r="C6" s="53" t="s">
        <v>44</v>
      </c>
      <c r="D6" s="53" t="s">
        <v>44</v>
      </c>
      <c r="E6" s="71" t="s">
        <v>44</v>
      </c>
      <c r="F6" s="53" t="s">
        <v>44</v>
      </c>
      <c r="G6" s="53" t="s">
        <v>44</v>
      </c>
      <c r="H6" s="53" t="s">
        <v>44</v>
      </c>
      <c r="I6" s="53" t="s">
        <v>44</v>
      </c>
      <c r="J6" s="53" t="s">
        <v>44</v>
      </c>
      <c r="K6" s="53" t="s">
        <v>44</v>
      </c>
      <c r="L6" s="11"/>
      <c r="M6" s="11"/>
    </row>
    <row r="7" spans="1:13" ht="15.75" customHeight="1">
      <c r="A7" s="112"/>
      <c r="B7" s="112"/>
      <c r="C7" s="103"/>
      <c r="D7" s="103"/>
      <c r="E7" s="103"/>
      <c r="F7" s="103"/>
      <c r="G7" s="103"/>
      <c r="H7" s="103"/>
      <c r="I7" s="109">
        <f>IF(C7&gt;0,(F7-C7)/C7,0)</f>
        <v>0</v>
      </c>
      <c r="J7" s="110">
        <f>IF(D7&gt;0,(G7-D7)/D7,0)</f>
        <v>0</v>
      </c>
      <c r="K7" s="111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  <row r="18" ht="9.75" customHeight="1"/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08" t="s">
        <v>62</v>
      </c>
      <c r="B2" s="9"/>
      <c r="C2" s="9"/>
      <c r="D2" s="9"/>
    </row>
    <row r="3" spans="2:4" ht="10.5" customHeight="1">
      <c r="B3" s="4"/>
      <c r="D3" s="14" t="s">
        <v>35</v>
      </c>
    </row>
    <row r="4" spans="1:4" ht="23.25" customHeight="1">
      <c r="A4" s="62" t="s">
        <v>28</v>
      </c>
      <c r="B4" s="63"/>
      <c r="C4" s="72" t="s">
        <v>46</v>
      </c>
      <c r="D4" s="65" t="s">
        <v>38</v>
      </c>
    </row>
    <row r="5" spans="1:4" ht="19.5" customHeight="1">
      <c r="A5" s="54" t="s">
        <v>65</v>
      </c>
      <c r="B5" s="70" t="s">
        <v>54</v>
      </c>
      <c r="C5" s="72"/>
      <c r="D5" s="65"/>
    </row>
    <row r="6" spans="1:6" ht="19.5" customHeight="1">
      <c r="A6" s="53" t="s">
        <v>44</v>
      </c>
      <c r="B6" s="53" t="s">
        <v>44</v>
      </c>
      <c r="C6" s="71" t="s">
        <v>44</v>
      </c>
      <c r="D6" s="53" t="s">
        <v>44</v>
      </c>
      <c r="E6" s="11"/>
      <c r="F6" s="11"/>
    </row>
    <row r="7" spans="1:6" ht="15.75" customHeight="1">
      <c r="A7" s="116"/>
      <c r="B7" s="114"/>
      <c r="C7" s="113"/>
      <c r="D7" s="115"/>
      <c r="E7" s="12"/>
      <c r="F7" s="12"/>
    </row>
    <row r="8" spans="1:4" ht="9.75" customHeight="1">
      <c r="A8" s="4"/>
      <c r="B8" s="4"/>
      <c r="C8" s="4"/>
      <c r="D8" s="4"/>
    </row>
    <row r="9" spans="1:4" ht="9.75" customHeight="1">
      <c r="A9" s="4"/>
      <c r="B9" s="4"/>
      <c r="C9" s="4"/>
      <c r="D9" s="4"/>
    </row>
    <row r="10" spans="1:4" ht="9.75" customHeight="1">
      <c r="A10" s="4"/>
      <c r="C10" s="4"/>
      <c r="D10" s="4"/>
    </row>
    <row r="11" spans="1:4" ht="9.75" customHeight="1">
      <c r="A11" s="4"/>
      <c r="B11" s="4"/>
      <c r="C11" s="4"/>
      <c r="D11" s="4"/>
    </row>
    <row r="12" spans="2:3" ht="9.75" customHeight="1">
      <c r="B12" s="4"/>
      <c r="C12" s="4"/>
    </row>
    <row r="13" spans="2:4" ht="9.75" customHeight="1">
      <c r="B13" s="4"/>
      <c r="D13" s="4"/>
    </row>
    <row r="14" spans="2:4" ht="9.75" customHeight="1">
      <c r="B14" s="4"/>
      <c r="C14" s="4"/>
      <c r="D14" s="4"/>
    </row>
    <row r="15" ht="9.75" customHeight="1"/>
    <row r="16" ht="9.75" customHeight="1"/>
    <row r="17" ht="9.75" customHeight="1"/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tabSelected="1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73"/>
    </row>
    <row r="2" spans="1:11" ht="20.25" customHeight="1">
      <c r="A2" s="108" t="s">
        <v>3</v>
      </c>
      <c r="B2" s="75"/>
      <c r="C2" s="75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3"/>
      <c r="D3" s="73"/>
      <c r="K3" s="14" t="s">
        <v>35</v>
      </c>
    </row>
    <row r="4" spans="1:11" ht="23.25" customHeight="1">
      <c r="A4" s="62" t="s">
        <v>28</v>
      </c>
      <c r="B4" s="63"/>
      <c r="C4" s="59" t="s">
        <v>51</v>
      </c>
      <c r="D4" s="77"/>
      <c r="E4" s="77"/>
      <c r="F4" s="58" t="s">
        <v>46</v>
      </c>
      <c r="G4" s="60"/>
      <c r="H4" s="13"/>
      <c r="I4" s="13" t="s">
        <v>8</v>
      </c>
      <c r="J4" s="13"/>
      <c r="K4" s="61"/>
    </row>
    <row r="5" spans="1:11" ht="19.5" customHeight="1">
      <c r="A5" s="54" t="s">
        <v>65</v>
      </c>
      <c r="B5" s="57" t="s">
        <v>24</v>
      </c>
      <c r="C5" s="55" t="s">
        <v>18</v>
      </c>
      <c r="D5" s="56" t="s">
        <v>2</v>
      </c>
      <c r="E5" s="76" t="s">
        <v>40</v>
      </c>
      <c r="F5" s="55" t="s">
        <v>18</v>
      </c>
      <c r="G5" s="56" t="s">
        <v>2</v>
      </c>
      <c r="H5" s="55" t="s">
        <v>40</v>
      </c>
      <c r="I5" s="55" t="s">
        <v>18</v>
      </c>
      <c r="J5" s="56" t="s">
        <v>2</v>
      </c>
      <c r="K5" s="64" t="s">
        <v>40</v>
      </c>
    </row>
    <row r="6" spans="1:13" ht="19.5" customHeight="1">
      <c r="A6" s="74" t="s">
        <v>44</v>
      </c>
      <c r="B6" s="53" t="s">
        <v>44</v>
      </c>
      <c r="C6" s="53" t="s">
        <v>44</v>
      </c>
      <c r="D6" s="53" t="s">
        <v>44</v>
      </c>
      <c r="E6" s="74" t="s">
        <v>44</v>
      </c>
      <c r="F6" s="53" t="s">
        <v>44</v>
      </c>
      <c r="G6" s="53" t="s">
        <v>44</v>
      </c>
      <c r="H6" s="53" t="s">
        <v>44</v>
      </c>
      <c r="I6" s="53" t="s">
        <v>44</v>
      </c>
      <c r="J6" s="53" t="s">
        <v>44</v>
      </c>
      <c r="K6" s="53" t="s">
        <v>44</v>
      </c>
      <c r="L6" s="11"/>
      <c r="M6" s="11"/>
    </row>
    <row r="7" spans="1:13" ht="15.75" customHeight="1">
      <c r="A7" s="112"/>
      <c r="B7" s="112" t="s">
        <v>18</v>
      </c>
      <c r="C7" s="103">
        <v>192.35</v>
      </c>
      <c r="D7" s="103">
        <v>72.16</v>
      </c>
      <c r="E7" s="103">
        <v>120.19</v>
      </c>
      <c r="F7" s="103">
        <v>179.08</v>
      </c>
      <c r="G7" s="103">
        <v>103.21</v>
      </c>
      <c r="H7" s="103">
        <v>75.87</v>
      </c>
      <c r="I7" s="109">
        <f>IF(C7&gt;0,(F7-C7)/C7,0)</f>
        <v>-0.06898882245905892</v>
      </c>
      <c r="J7" s="110">
        <f>IF(D7&gt;0,(G7-D7)/D7,0)</f>
        <v>0.4302937915742794</v>
      </c>
      <c r="K7" s="111">
        <f>IF(E7&gt;0,(H7-E7)/E7,0)</f>
        <v>-0.3687494799900158</v>
      </c>
      <c r="L7" s="12"/>
      <c r="M7" s="12"/>
    </row>
    <row r="8" spans="1:11" ht="18.75" customHeight="1">
      <c r="A8" s="112" t="s">
        <v>45</v>
      </c>
      <c r="B8" s="112" t="s">
        <v>6</v>
      </c>
      <c r="C8" s="103">
        <v>192.35</v>
      </c>
      <c r="D8" s="103">
        <v>72.16</v>
      </c>
      <c r="E8" s="103">
        <v>120.19</v>
      </c>
      <c r="F8" s="103">
        <v>179.08</v>
      </c>
      <c r="G8" s="103">
        <v>103.21</v>
      </c>
      <c r="H8" s="103">
        <v>75.87</v>
      </c>
      <c r="I8" s="109">
        <f>IF(C8&gt;0,(F8-C8)/C8,0)</f>
        <v>-0.06898882245905892</v>
      </c>
      <c r="J8" s="110">
        <f>IF(D8&gt;0,(G8-D8)/D8,0)</f>
        <v>0.4302937915742794</v>
      </c>
      <c r="K8" s="111">
        <f>IF(E8&gt;0,(H8-E8)/E8,0)</f>
        <v>-0.3687494799900158</v>
      </c>
    </row>
    <row r="9" spans="1:11" ht="36.75" customHeight="1">
      <c r="A9" s="112" t="s">
        <v>21</v>
      </c>
      <c r="B9" s="112" t="s">
        <v>26</v>
      </c>
      <c r="C9" s="103">
        <v>192.35</v>
      </c>
      <c r="D9" s="103">
        <v>72.16</v>
      </c>
      <c r="E9" s="103">
        <v>120.19</v>
      </c>
      <c r="F9" s="103">
        <v>179.08</v>
      </c>
      <c r="G9" s="103">
        <v>103.21</v>
      </c>
      <c r="H9" s="103">
        <v>75.87</v>
      </c>
      <c r="I9" s="109">
        <f>IF(C9&gt;0,(F9-C9)/C9,0)</f>
        <v>-0.06898882245905892</v>
      </c>
      <c r="J9" s="110">
        <f>IF(D9&gt;0,(G9-D9)/D9,0)</f>
        <v>0.4302937915742794</v>
      </c>
      <c r="K9" s="111">
        <f>IF(E9&gt;0,(H9-E9)/E9,0)</f>
        <v>-0.3687494799900158</v>
      </c>
    </row>
    <row r="10" spans="1:11" ht="18.75" customHeight="1">
      <c r="A10" s="112" t="s">
        <v>36</v>
      </c>
      <c r="B10" s="112" t="s">
        <v>23</v>
      </c>
      <c r="C10" s="103">
        <v>192.35</v>
      </c>
      <c r="D10" s="103">
        <v>72.16</v>
      </c>
      <c r="E10" s="103">
        <v>120.19</v>
      </c>
      <c r="F10" s="103">
        <v>179.08</v>
      </c>
      <c r="G10" s="103">
        <v>103.21</v>
      </c>
      <c r="H10" s="103">
        <v>75.87</v>
      </c>
      <c r="I10" s="109">
        <f>IF(C10&gt;0,(F10-C10)/C10,0)</f>
        <v>-0.06898882245905892</v>
      </c>
      <c r="J10" s="110">
        <f>IF(D10&gt;0,(G10-D10)/D10,0)</f>
        <v>0.4302937915742794</v>
      </c>
      <c r="K10" s="111">
        <f>IF(E10&gt;0,(H10-E10)/E10,0)</f>
        <v>-0.3687494799900158</v>
      </c>
    </row>
    <row r="11" spans="2:11" ht="9.75" customHeight="1">
      <c r="B11" s="4"/>
      <c r="C11" s="73"/>
      <c r="D11" s="73"/>
      <c r="E11" s="73"/>
      <c r="F11" s="73"/>
      <c r="G11" s="73"/>
      <c r="H11" s="73"/>
      <c r="I11" s="73"/>
      <c r="J11" s="73"/>
      <c r="K11" s="73"/>
    </row>
    <row r="12" spans="2:11" ht="9.75" customHeight="1">
      <c r="B12" s="4"/>
      <c r="C12" s="73"/>
      <c r="D12" s="73"/>
      <c r="E12" s="73"/>
      <c r="F12" s="73"/>
      <c r="G12" s="73"/>
      <c r="H12" s="73"/>
      <c r="I12" s="73"/>
      <c r="J12" s="73"/>
      <c r="K12" s="73"/>
    </row>
    <row r="13" spans="2:11" ht="9.75" customHeight="1">
      <c r="B13" s="4"/>
      <c r="C13" s="73"/>
      <c r="D13" s="73"/>
      <c r="I13" s="73"/>
      <c r="J13" s="73"/>
      <c r="K13" s="4"/>
    </row>
    <row r="14" spans="3:11" ht="9.75" customHeight="1">
      <c r="C14" s="73"/>
      <c r="D14" s="73"/>
      <c r="G14" s="4"/>
      <c r="H14" s="4"/>
      <c r="I14" s="4"/>
      <c r="J14" s="4"/>
      <c r="K14" s="4"/>
    </row>
    <row r="15" spans="4:10" ht="9.75" customHeight="1">
      <c r="D15" s="73"/>
      <c r="G15" s="4"/>
      <c r="H15" s="4"/>
      <c r="I15" s="4"/>
      <c r="J15" s="4"/>
    </row>
    <row r="16" ht="9.75" customHeight="1">
      <c r="D16" s="73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