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<sst xmlns="http://schemas.openxmlformats.org/spreadsheetml/2006/main" count="380" uniqueCount="140">
  <si>
    <t>2017年晋中市市直部门预算汇总表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</si>
  <si>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</si>
  <si>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</si>
  <si>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</si>
  <si>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</si>
  <si>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</si>
  <si>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</si>
  <si>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</si>
  <si>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</si>
  <si>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</si>
  <si>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</si>
  <si>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</si>
  <si>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</si>
  <si>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</si>
  <si>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</si>
  <si>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</si>
  <si>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</si>
  <si>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</si>
  <si>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</si>
  <si>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</si>
  <si>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</si>
  <si>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</si>
  <si>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</si>
  <si>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</si>
  <si>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</si>
  <si>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</si>
  <si>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</si>
  <si>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</si>
  <si>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</si>
  <si>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</si>
  <si>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</si>
  <si>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</si>
  <si>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</si>
  <si>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晋中市第二人民医院</t>
  </si>
  <si>
    <t>晋中市第二人民医院2017年预算收支总表</t>
  </si>
  <si>
    <t>收入</t>
  </si>
  <si>
    <t>支出</t>
  </si>
  <si>
    <t>项目</t>
  </si>
  <si>
    <t>预算数</t>
  </si>
  <si>
    <t>2016年</t>
  </si>
  <si>
    <t>2017年</t>
  </si>
  <si>
    <t>2017年比2016年增减%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</si>
  <si>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</si>
  <si>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</si>
  <si>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</si>
  <si>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</si>
  <si>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</si>
  <si>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</si>
  <si>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</si>
  <si>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晋中市第二人民医院2017年财政拨款收支总表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</si>
  <si>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</si>
  <si>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</si>
  <si>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</si>
  <si>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</si>
  <si>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</si>
  <si>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</si>
  <si>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晋中市第二人民医院2017年部门预算收入总表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</si>
  <si>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</si>
  <si>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</si>
  <si>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</si>
  <si>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</si>
  <si>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</si>
  <si>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</si>
  <si>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</si>
  <si>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</si>
  <si>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</si>
  <si>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</si>
  <si>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</si>
  <si>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</si>
  <si>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</si>
  <si>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</si>
  <si>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</si>
  <si>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21002</t>
  </si>
  <si>
    <t xml:space="preserve">  公立医院</t>
  </si>
  <si>
    <t xml:space="preserve">    2100201</t>
  </si>
  <si>
    <t xml:space="preserve">    综合医院</t>
  </si>
  <si>
    <t xml:space="preserve">  21004</t>
  </si>
  <si>
    <t xml:space="preserve">  公共卫生</t>
  </si>
  <si>
    <t xml:space="preserve">    2100409</t>
  </si>
  <si>
    <t xml:space="preserve">    重大公共卫生专项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</si>
  <si>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</si>
  <si>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</si>
  <si>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</si>
  <si>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</si>
  <si>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21013</t>
  </si>
  <si>
    <t xml:space="preserve">  医疗救助</t>
  </si>
  <si>
    <t xml:space="preserve">    2101399</t>
  </si>
  <si>
    <t xml:space="preserve">    其他医疗救助支出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</si>
  <si>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</si>
  <si>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</si>
  <si>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</si>
  <si>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</si>
  <si>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</si>
  <si>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</si>
  <si>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</si>
  <si>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晋中市第二人民医院2017年部门预算支出总表</t>
  </si>
  <si>
    <t>基本支出</t>
  </si>
  <si>
    <t>项目支出</t>
  </si>
  <si>
    <t>晋中市第二人民医院2017年一般公共预算支出预算表</t>
  </si>
  <si>
    <t>2016年预算数</t>
  </si>
  <si>
    <t>2017年预算数</t>
  </si>
  <si>
    <t>2017年比2016年预算数增减%</t>
  </si>
  <si>
    <t xml:space="preserve">  05</t>
  </si>
  <si>
    <t xml:space="preserve">    02</t>
  </si>
  <si>
    <t xml:space="preserve">  02</t>
  </si>
  <si>
    <t xml:space="preserve">    01</t>
  </si>
  <si>
    <t xml:space="preserve">  04</t>
  </si>
  <si>
    <t xml:space="preserve">    09</t>
  </si>
  <si>
    <t>晋中市第二人民医院2017年一般公共预算安排基本支出分经济科目表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</si>
  <si>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</si>
  <si>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</si>
  <si>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</si>
  <si>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</si>
  <si>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</si>
  <si>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</si>
  <si>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>302</t>
  </si>
  <si>
    <t>商品和服务支出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</si>
  <si>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</si>
  <si>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</si>
  <si>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</si>
  <si>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</si>
  <si>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</si>
  <si>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</si>
  <si>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</si>
  <si>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</si>
  <si>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</si>
  <si>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</si>
  <si>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30312</t>
  </si>
  <si>
    <t xml:space="preserve">  提租补贴</t>
  </si>
  <si>
    <t xml:space="preserve">  30314</t>
  </si>
  <si>
    <t xml:space="preserve">  采暖补贴</t>
  </si>
  <si>
    <t>晋中市第二人民医院2017年政府性基金预算支出预算表</t>
  </si>
  <si>
    <t>晋中市第二人民医院2017年“三公”经费预算表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</si>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</sst>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1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11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tabSelected="1" workbookViewId="0" topLeftCell="E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31"/>
    </row>
    <row r="2" spans="1:30" ht="22.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5"/>
      <c r="Y3" s="105"/>
      <c r="Z3" s="105"/>
      <c r="AA3" s="105"/>
      <c r="AB3" s="105"/>
      <c r="AC3" s="105"/>
      <c r="AD3" s="107" t="s">
        <v>1</v>
      </c>
    </row>
    <row r="4" spans="1:30" ht="31.5" customHeight="1">
      <c r="A4" s="7" t="s">
        <v>2</v>
      </c>
      <c r="B4" s="7" t="s">
        <v>3</v>
      </c>
      <c r="C4" s="85" t="s">
        <v>4</v>
      </c>
      <c r="D4" s="85" t="s">
        <v>5</v>
      </c>
      <c r="E4" s="85" t="s">
        <v>6</v>
      </c>
      <c r="F4" s="85" t="s">
        <v>7</v>
      </c>
      <c r="G4" s="85" t="s">
        <v>8</v>
      </c>
      <c r="H4" s="85" t="s">
        <v>9</v>
      </c>
      <c r="I4" s="85" t="s">
        <v>10</v>
      </c>
      <c r="J4" s="85" t="s">
        <v>11</v>
      </c>
      <c r="K4" s="85" t="s">
        <v>12</v>
      </c>
      <c r="L4" s="85" t="s">
        <v>13</v>
      </c>
      <c r="M4" s="85" t="s">
        <v>14</v>
      </c>
      <c r="N4" s="85" t="s">
        <v>15</v>
      </c>
      <c r="O4" s="85" t="s">
        <v>16</v>
      </c>
      <c r="P4" s="85" t="s">
        <v>17</v>
      </c>
      <c r="Q4" s="85" t="s">
        <v>18</v>
      </c>
      <c r="R4" s="85" t="s">
        <v>19</v>
      </c>
      <c r="S4" s="85" t="s">
        <v>20</v>
      </c>
      <c r="T4" s="85" t="s">
        <v>21</v>
      </c>
      <c r="U4" s="85" t="s">
        <v>22</v>
      </c>
      <c r="V4" s="85" t="s">
        <v>23</v>
      </c>
      <c r="W4" s="85" t="s">
        <v>24</v>
      </c>
      <c r="X4" s="106" t="s">
        <v>25</v>
      </c>
      <c r="Y4" s="106" t="s">
        <v>26</v>
      </c>
      <c r="Z4" s="106" t="s">
        <v>27</v>
      </c>
      <c r="AA4" s="85" t="s">
        <v>28</v>
      </c>
      <c r="AB4" s="106" t="s">
        <v>29</v>
      </c>
      <c r="AC4" s="108" t="s">
        <v>30</v>
      </c>
      <c r="AD4" s="106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1" t="s">
        <v>32</v>
      </c>
    </row>
    <row r="6" spans="1:30" ht="18.75" customHeight="1">
      <c r="A6" s="104" t="s">
        <v>3</v>
      </c>
      <c r="B6" s="49">
        <v>21845.51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1897.86</v>
      </c>
      <c r="K6" s="30">
        <v>0</v>
      </c>
      <c r="L6" s="30">
        <v>19524.89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422.76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4" t="s">
        <v>33</v>
      </c>
      <c r="B7" s="49">
        <v>21845.51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1897.86</v>
      </c>
      <c r="K7" s="30">
        <v>0</v>
      </c>
      <c r="L7" s="30">
        <v>19524.89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422.76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4"/>
      <c r="G2" s="54"/>
      <c r="H2" s="5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5" t="s">
        <v>35</v>
      </c>
      <c r="B4" s="80"/>
      <c r="C4" s="80"/>
      <c r="D4" s="80"/>
      <c r="E4" s="55" t="s">
        <v>36</v>
      </c>
      <c r="F4" s="56"/>
      <c r="G4" s="56"/>
      <c r="H4" s="5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58" t="s">
        <v>37</v>
      </c>
      <c r="B5" s="81" t="s">
        <v>38</v>
      </c>
      <c r="C5" s="82"/>
      <c r="D5" s="83"/>
      <c r="E5" s="58" t="s">
        <v>37</v>
      </c>
      <c r="F5" s="60" t="s">
        <v>38</v>
      </c>
      <c r="G5" s="56"/>
      <c r="H5" s="5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58"/>
      <c r="B6" s="61" t="s">
        <v>39</v>
      </c>
      <c r="C6" s="62" t="s">
        <v>40</v>
      </c>
      <c r="D6" s="84" t="s">
        <v>41</v>
      </c>
      <c r="E6" s="58"/>
      <c r="F6" s="61" t="s">
        <v>39</v>
      </c>
      <c r="G6" s="62" t="s">
        <v>40</v>
      </c>
      <c r="H6" s="85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6" t="s">
        <v>42</v>
      </c>
      <c r="B7" s="13">
        <v>1547.02</v>
      </c>
      <c r="C7" s="13">
        <v>1941.89</v>
      </c>
      <c r="D7" s="87">
        <f>IF(B7&gt;0,(C7-B7)/B7,0)</f>
        <v>0.2552455689002082</v>
      </c>
      <c r="E7" s="68" t="s">
        <v>4</v>
      </c>
      <c r="F7" s="30">
        <v>0</v>
      </c>
      <c r="G7" s="30">
        <v>0</v>
      </c>
      <c r="H7" s="87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8" t="s">
        <v>43</v>
      </c>
      <c r="B8" s="13">
        <v>0</v>
      </c>
      <c r="C8" s="13">
        <v>0</v>
      </c>
      <c r="D8" s="87">
        <f>IF(B8&gt;0,(C8-B8)/B8,0)</f>
        <v>0</v>
      </c>
      <c r="E8" s="68" t="s">
        <v>5</v>
      </c>
      <c r="F8" s="30">
        <v>0</v>
      </c>
      <c r="G8" s="30">
        <v>0</v>
      </c>
      <c r="H8" s="87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8" t="s">
        <v>44</v>
      </c>
      <c r="B9" s="13">
        <v>0</v>
      </c>
      <c r="C9" s="13">
        <v>0</v>
      </c>
      <c r="D9" s="87">
        <f>IF(B9&gt;0,(C9-B9)/B9,0)</f>
        <v>0</v>
      </c>
      <c r="E9" s="68" t="s">
        <v>6</v>
      </c>
      <c r="F9" s="30">
        <v>0</v>
      </c>
      <c r="G9" s="30">
        <v>0</v>
      </c>
      <c r="H9" s="87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6" t="s">
        <v>45</v>
      </c>
      <c r="B10" s="13">
        <v>19062.41</v>
      </c>
      <c r="C10" s="13">
        <v>19903.62</v>
      </c>
      <c r="D10" s="87">
        <f>IF(B10&gt;0,(C10-B10)/B10,0)</f>
        <v>0.04412925752829779</v>
      </c>
      <c r="E10" s="68" t="s">
        <v>7</v>
      </c>
      <c r="F10" s="30">
        <v>0</v>
      </c>
      <c r="G10" s="30">
        <v>0</v>
      </c>
      <c r="H10" s="87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70"/>
      <c r="B11" s="71"/>
      <c r="C11" s="89"/>
      <c r="D11" s="10"/>
      <c r="E11" s="68" t="s">
        <v>8</v>
      </c>
      <c r="F11" s="30">
        <v>0</v>
      </c>
      <c r="G11" s="30">
        <v>0</v>
      </c>
      <c r="H11" s="87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70"/>
      <c r="B12" s="72"/>
      <c r="C12" s="90"/>
      <c r="D12" s="10"/>
      <c r="E12" s="68" t="s">
        <v>9</v>
      </c>
      <c r="F12" s="30">
        <v>0</v>
      </c>
      <c r="G12" s="30">
        <v>0</v>
      </c>
      <c r="H12" s="87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70"/>
      <c r="B13" s="72"/>
      <c r="C13" s="90"/>
      <c r="D13" s="10"/>
      <c r="E13" s="68" t="s">
        <v>10</v>
      </c>
      <c r="F13" s="30">
        <v>0</v>
      </c>
      <c r="G13" s="30">
        <v>0</v>
      </c>
      <c r="H13" s="87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2"/>
      <c r="C14" s="90"/>
      <c r="D14" s="10"/>
      <c r="E14" s="68" t="s">
        <v>11</v>
      </c>
      <c r="F14" s="30">
        <v>1751.79</v>
      </c>
      <c r="G14" s="30">
        <v>1897.86</v>
      </c>
      <c r="H14" s="87">
        <f t="shared" si="0"/>
        <v>0.08338328224273454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2"/>
      <c r="C15" s="90"/>
      <c r="D15" s="10"/>
      <c r="E15" s="68" t="s">
        <v>12</v>
      </c>
      <c r="F15" s="30">
        <v>0</v>
      </c>
      <c r="G15" s="30">
        <v>0</v>
      </c>
      <c r="H15" s="87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4"/>
      <c r="B16" s="72"/>
      <c r="C16" s="90"/>
      <c r="D16" s="13"/>
      <c r="E16" s="68" t="s">
        <v>13</v>
      </c>
      <c r="F16" s="30">
        <v>18586.53</v>
      </c>
      <c r="G16" s="30">
        <v>19524.89</v>
      </c>
      <c r="H16" s="87">
        <f t="shared" si="0"/>
        <v>0.05048602401846932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2"/>
      <c r="C17" s="91"/>
      <c r="D17" s="92"/>
      <c r="E17" s="73" t="s">
        <v>14</v>
      </c>
      <c r="F17" s="30">
        <v>0</v>
      </c>
      <c r="G17" s="30">
        <v>0</v>
      </c>
      <c r="H17" s="87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2"/>
      <c r="C18" s="93"/>
      <c r="D18" s="94"/>
      <c r="E18" s="73" t="s">
        <v>15</v>
      </c>
      <c r="F18" s="30">
        <v>0</v>
      </c>
      <c r="G18" s="30">
        <v>0</v>
      </c>
      <c r="H18" s="87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2"/>
      <c r="C19" s="95"/>
      <c r="D19" s="13"/>
      <c r="E19" s="68" t="s">
        <v>16</v>
      </c>
      <c r="F19" s="30">
        <v>0</v>
      </c>
      <c r="G19" s="30">
        <v>0</v>
      </c>
      <c r="H19" s="87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2"/>
      <c r="C20" s="96"/>
      <c r="D20" s="13"/>
      <c r="E20" s="68" t="s">
        <v>17</v>
      </c>
      <c r="F20" s="30">
        <v>0</v>
      </c>
      <c r="G20" s="30">
        <v>0</v>
      </c>
      <c r="H20" s="87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4"/>
      <c r="C21" s="90"/>
      <c r="D21" s="94"/>
      <c r="E21" s="73" t="s">
        <v>18</v>
      </c>
      <c r="F21" s="30">
        <v>0</v>
      </c>
      <c r="G21" s="30">
        <v>0</v>
      </c>
      <c r="H21" s="87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5"/>
      <c r="B22" s="71"/>
      <c r="C22" s="90"/>
      <c r="D22" s="94"/>
      <c r="E22" s="68" t="s">
        <v>19</v>
      </c>
      <c r="F22" s="30">
        <v>0</v>
      </c>
      <c r="G22" s="30">
        <v>0</v>
      </c>
      <c r="H22" s="87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5"/>
      <c r="B23" s="72"/>
      <c r="C23" s="97"/>
      <c r="D23" s="94"/>
      <c r="E23" s="68" t="s">
        <v>20</v>
      </c>
      <c r="F23" s="30">
        <v>0</v>
      </c>
      <c r="G23" s="30">
        <v>0</v>
      </c>
      <c r="H23" s="87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5"/>
      <c r="B24" s="72"/>
      <c r="C24" s="97"/>
      <c r="D24" s="98"/>
      <c r="E24" s="68" t="s">
        <v>21</v>
      </c>
      <c r="F24" s="30">
        <v>0</v>
      </c>
      <c r="G24" s="30">
        <v>0</v>
      </c>
      <c r="H24" s="87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5"/>
      <c r="B25" s="72"/>
      <c r="C25" s="97"/>
      <c r="D25" s="98"/>
      <c r="E25" s="68" t="s">
        <v>22</v>
      </c>
      <c r="F25" s="30">
        <v>0</v>
      </c>
      <c r="G25" s="30">
        <v>0</v>
      </c>
      <c r="H25" s="87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5"/>
      <c r="B26" s="72"/>
      <c r="C26" s="97"/>
      <c r="D26" s="98"/>
      <c r="E26" s="68" t="s">
        <v>23</v>
      </c>
      <c r="F26" s="30">
        <v>271.11</v>
      </c>
      <c r="G26" s="30">
        <v>422.76</v>
      </c>
      <c r="H26" s="87">
        <f t="shared" si="0"/>
        <v>0.5593670465862564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5"/>
      <c r="B27" s="72"/>
      <c r="C27" s="97"/>
      <c r="D27" s="98"/>
      <c r="E27" s="68" t="s">
        <v>46</v>
      </c>
      <c r="F27" s="30">
        <v>0</v>
      </c>
      <c r="G27" s="30">
        <v>0</v>
      </c>
      <c r="H27" s="87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5"/>
      <c r="B28" s="72"/>
      <c r="C28" s="97"/>
      <c r="D28" s="98"/>
      <c r="E28" s="68" t="s">
        <v>25</v>
      </c>
      <c r="F28" s="30">
        <v>0</v>
      </c>
      <c r="G28" s="30">
        <v>0</v>
      </c>
      <c r="H28" s="87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5"/>
      <c r="B29" s="72"/>
      <c r="C29" s="97"/>
      <c r="D29" s="98"/>
      <c r="E29" s="68" t="s">
        <v>26</v>
      </c>
      <c r="F29" s="30">
        <v>0</v>
      </c>
      <c r="G29" s="30">
        <v>0</v>
      </c>
      <c r="H29" s="87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5"/>
      <c r="B30" s="72"/>
      <c r="C30" s="97"/>
      <c r="D30" s="98"/>
      <c r="E30" s="68" t="s">
        <v>27</v>
      </c>
      <c r="F30" s="30">
        <v>0</v>
      </c>
      <c r="G30" s="30">
        <v>0</v>
      </c>
      <c r="H30" s="87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4"/>
      <c r="C31" s="99"/>
      <c r="D31" s="10"/>
      <c r="E31" s="68" t="s">
        <v>28</v>
      </c>
      <c r="F31" s="30">
        <v>0</v>
      </c>
      <c r="G31" s="30">
        <v>0</v>
      </c>
      <c r="H31" s="87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6"/>
      <c r="C32" s="99"/>
      <c r="D32" s="100"/>
      <c r="E32" s="68" t="s">
        <v>29</v>
      </c>
      <c r="F32" s="30">
        <v>0</v>
      </c>
      <c r="G32" s="30">
        <v>0</v>
      </c>
      <c r="H32" s="87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6"/>
      <c r="C33" s="99"/>
      <c r="D33" s="100"/>
      <c r="E33" s="68" t="s">
        <v>30</v>
      </c>
      <c r="F33" s="30">
        <v>0</v>
      </c>
      <c r="G33" s="30">
        <v>0</v>
      </c>
      <c r="H33" s="87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6"/>
      <c r="C34" s="99"/>
      <c r="D34" s="100"/>
      <c r="E34" s="68" t="s">
        <v>31</v>
      </c>
      <c r="F34" s="30">
        <v>0</v>
      </c>
      <c r="G34" s="30">
        <v>0</v>
      </c>
      <c r="H34" s="87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6"/>
      <c r="C35" s="99"/>
      <c r="D35" s="100"/>
      <c r="E35" s="68"/>
      <c r="F35" s="67"/>
      <c r="G35" s="67"/>
      <c r="H35" s="69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7" t="s">
        <v>47</v>
      </c>
      <c r="B36" s="76">
        <f>SUM(B7:B10)</f>
        <v>20609.43</v>
      </c>
      <c r="C36" s="76">
        <f>SUM(C7:C10)</f>
        <v>21845.51</v>
      </c>
      <c r="D36" s="101">
        <f>IF(B36&gt;0,(C36-B36)/B36,0)</f>
        <v>0.05997642826608975</v>
      </c>
      <c r="E36" s="68" t="s">
        <v>48</v>
      </c>
      <c r="F36" s="79">
        <f>SUM(F7:F34)</f>
        <v>20609.43</v>
      </c>
      <c r="G36" s="79">
        <f>SUM(G7:G34)</f>
        <v>21845.51</v>
      </c>
      <c r="H36" s="101">
        <f>IF(F36&gt;0,(G36-F36)/F36,0)</f>
        <v>0.05997642826608975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0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4"/>
      <c r="E2" s="54"/>
      <c r="F2" s="5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5" t="s">
        <v>35</v>
      </c>
      <c r="B4" s="55"/>
      <c r="C4" s="55" t="s">
        <v>36</v>
      </c>
      <c r="D4" s="56"/>
      <c r="E4" s="56"/>
      <c r="F4" s="56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7" t="s">
        <v>37</v>
      </c>
      <c r="B5" s="58" t="s">
        <v>50</v>
      </c>
      <c r="C5" s="59" t="s">
        <v>37</v>
      </c>
      <c r="D5" s="60" t="s">
        <v>50</v>
      </c>
      <c r="E5" s="56"/>
      <c r="F5" s="5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7"/>
      <c r="B6" s="55"/>
      <c r="C6" s="59"/>
      <c r="D6" s="61" t="s">
        <v>51</v>
      </c>
      <c r="E6" s="62" t="s">
        <v>52</v>
      </c>
      <c r="F6" s="63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4" t="s">
        <v>54</v>
      </c>
      <c r="B7" s="10">
        <v>1941.89</v>
      </c>
      <c r="C7" s="65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5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6"/>
      <c r="B9" s="67"/>
      <c r="C9" s="68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6"/>
      <c r="B10" s="69"/>
      <c r="C10" s="68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70"/>
      <c r="B11" s="71"/>
      <c r="C11" s="68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70"/>
      <c r="B12" s="72"/>
      <c r="C12" s="68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70"/>
      <c r="B13" s="72"/>
      <c r="C13" s="68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2"/>
      <c r="C14" s="68" t="s">
        <v>11</v>
      </c>
      <c r="D14" s="30">
        <f t="shared" si="0"/>
        <v>1033.44</v>
      </c>
      <c r="E14" s="30">
        <v>1033.44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2"/>
      <c r="C15" s="68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4"/>
      <c r="B16" s="72"/>
      <c r="C16" s="68" t="s">
        <v>13</v>
      </c>
      <c r="D16" s="30">
        <f t="shared" si="0"/>
        <v>857.24</v>
      </c>
      <c r="E16" s="30">
        <v>857.24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2"/>
      <c r="C17" s="73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2"/>
      <c r="C18" s="73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2"/>
      <c r="C19" s="68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2"/>
      <c r="C20" s="68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4"/>
      <c r="C21" s="73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5"/>
      <c r="B22" s="71"/>
      <c r="C22" s="68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5"/>
      <c r="B23" s="72"/>
      <c r="C23" s="68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5"/>
      <c r="B24" s="72"/>
      <c r="C24" s="68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5"/>
      <c r="B25" s="72"/>
      <c r="C25" s="68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5"/>
      <c r="B26" s="72"/>
      <c r="C26" s="68" t="s">
        <v>23</v>
      </c>
      <c r="D26" s="30">
        <f t="shared" si="0"/>
        <v>51.21</v>
      </c>
      <c r="E26" s="30">
        <v>51.21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5"/>
      <c r="B27" s="72"/>
      <c r="C27" s="68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5"/>
      <c r="B28" s="72"/>
      <c r="C28" s="68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5"/>
      <c r="B29" s="72"/>
      <c r="C29" s="68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5"/>
      <c r="B30" s="72"/>
      <c r="C30" s="68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4"/>
      <c r="C31" s="68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6"/>
      <c r="C32" s="68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6"/>
      <c r="C33" s="68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6"/>
      <c r="C34" s="68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6"/>
      <c r="C35" s="68"/>
      <c r="D35" s="67"/>
      <c r="E35" s="67"/>
      <c r="F35" s="67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7" t="s">
        <v>47</v>
      </c>
      <c r="B36" s="78">
        <f>SUM(B7:B8)</f>
        <v>1941.89</v>
      </c>
      <c r="C36" s="68" t="s">
        <v>48</v>
      </c>
      <c r="D36" s="79">
        <f>SUM(D7:D34)</f>
        <v>1941.89</v>
      </c>
      <c r="E36" s="79">
        <f>SUM(E7:E34)</f>
        <v>1941.89</v>
      </c>
      <c r="F36" s="79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6" t="s">
        <v>47</v>
      </c>
      <c r="D4" s="47" t="s">
        <v>52</v>
      </c>
      <c r="E4" s="47" t="s">
        <v>57</v>
      </c>
      <c r="F4" s="47" t="s">
        <v>58</v>
      </c>
      <c r="G4" s="52" t="s">
        <v>59</v>
      </c>
    </row>
    <row r="5" spans="1:7" ht="19.5" customHeight="1">
      <c r="A5" s="23" t="s">
        <v>60</v>
      </c>
      <c r="B5" s="41" t="s">
        <v>61</v>
      </c>
      <c r="C5" s="46"/>
      <c r="D5" s="47"/>
      <c r="E5" s="47"/>
      <c r="F5" s="47"/>
      <c r="G5" s="52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2" t="s">
        <v>3</v>
      </c>
      <c r="C7" s="50">
        <v>21845.51</v>
      </c>
      <c r="D7" s="53">
        <v>1941.89</v>
      </c>
      <c r="E7" s="53">
        <v>0</v>
      </c>
      <c r="F7" s="53">
        <v>0</v>
      </c>
      <c r="G7" s="51">
        <v>19903.62</v>
      </c>
      <c r="H7" s="38"/>
      <c r="I7" s="38"/>
    </row>
    <row r="8" spans="1:7" ht="15.75" customHeight="1">
      <c r="A8" s="29" t="s">
        <v>62</v>
      </c>
      <c r="B8" s="42" t="s">
        <v>11</v>
      </c>
      <c r="C8" s="50">
        <v>1897.86</v>
      </c>
      <c r="D8" s="53">
        <v>1033.44</v>
      </c>
      <c r="E8" s="53">
        <v>0</v>
      </c>
      <c r="F8" s="53">
        <v>0</v>
      </c>
      <c r="G8" s="51">
        <v>864.42</v>
      </c>
    </row>
    <row r="9" spans="1:7" ht="15.75" customHeight="1">
      <c r="A9" s="29" t="s">
        <v>63</v>
      </c>
      <c r="B9" s="42" t="s">
        <v>64</v>
      </c>
      <c r="C9" s="50">
        <v>1897.86</v>
      </c>
      <c r="D9" s="53">
        <v>1033.44</v>
      </c>
      <c r="E9" s="53">
        <v>0</v>
      </c>
      <c r="F9" s="53">
        <v>0</v>
      </c>
      <c r="G9" s="51">
        <v>864.42</v>
      </c>
    </row>
    <row r="10" spans="1:7" ht="15.75" customHeight="1">
      <c r="A10" s="29" t="s">
        <v>65</v>
      </c>
      <c r="B10" s="42" t="s">
        <v>66</v>
      </c>
      <c r="C10" s="50">
        <v>1033.44</v>
      </c>
      <c r="D10" s="53">
        <v>1033.44</v>
      </c>
      <c r="E10" s="53">
        <v>0</v>
      </c>
      <c r="F10" s="53">
        <v>0</v>
      </c>
      <c r="G10" s="51">
        <v>0</v>
      </c>
    </row>
    <row r="11" spans="1:7" ht="18.75" customHeight="1">
      <c r="A11" s="29" t="s">
        <v>67</v>
      </c>
      <c r="B11" s="42" t="s">
        <v>68</v>
      </c>
      <c r="C11" s="50">
        <v>617.44</v>
      </c>
      <c r="D11" s="53">
        <v>0</v>
      </c>
      <c r="E11" s="53">
        <v>0</v>
      </c>
      <c r="F11" s="53">
        <v>0</v>
      </c>
      <c r="G11" s="51">
        <v>617.44</v>
      </c>
    </row>
    <row r="12" spans="1:7" ht="15.75" customHeight="1">
      <c r="A12" s="29" t="s">
        <v>69</v>
      </c>
      <c r="B12" s="42" t="s">
        <v>70</v>
      </c>
      <c r="C12" s="50">
        <v>246.98</v>
      </c>
      <c r="D12" s="53">
        <v>0</v>
      </c>
      <c r="E12" s="53">
        <v>0</v>
      </c>
      <c r="F12" s="53">
        <v>0</v>
      </c>
      <c r="G12" s="51">
        <v>246.98</v>
      </c>
    </row>
    <row r="13" spans="1:7" ht="15.75" customHeight="1">
      <c r="A13" s="29" t="s">
        <v>71</v>
      </c>
      <c r="B13" s="42" t="s">
        <v>13</v>
      </c>
      <c r="C13" s="50">
        <v>19524.89</v>
      </c>
      <c r="D13" s="53">
        <v>857.24</v>
      </c>
      <c r="E13" s="53">
        <v>0</v>
      </c>
      <c r="F13" s="53">
        <v>0</v>
      </c>
      <c r="G13" s="51">
        <v>18667.65</v>
      </c>
    </row>
    <row r="14" spans="1:7" ht="15.75" customHeight="1">
      <c r="A14" s="29" t="s">
        <v>72</v>
      </c>
      <c r="B14" s="42" t="s">
        <v>73</v>
      </c>
      <c r="C14" s="50">
        <v>19299.3</v>
      </c>
      <c r="D14" s="53">
        <v>853.24</v>
      </c>
      <c r="E14" s="53">
        <v>0</v>
      </c>
      <c r="F14" s="53">
        <v>0</v>
      </c>
      <c r="G14" s="51">
        <v>18446.06</v>
      </c>
    </row>
    <row r="15" spans="1:7" ht="15.75" customHeight="1">
      <c r="A15" s="29" t="s">
        <v>74</v>
      </c>
      <c r="B15" s="42" t="s">
        <v>75</v>
      </c>
      <c r="C15" s="50">
        <v>19299.3</v>
      </c>
      <c r="D15" s="53">
        <v>853.24</v>
      </c>
      <c r="E15" s="53">
        <v>0</v>
      </c>
      <c r="F15" s="53">
        <v>0</v>
      </c>
      <c r="G15" s="51">
        <v>18446.06</v>
      </c>
    </row>
    <row r="16" spans="1:7" ht="15.75" customHeight="1">
      <c r="A16" s="29" t="s">
        <v>76</v>
      </c>
      <c r="B16" s="42" t="s">
        <v>77</v>
      </c>
      <c r="C16" s="50">
        <v>4</v>
      </c>
      <c r="D16" s="53">
        <v>4</v>
      </c>
      <c r="E16" s="53">
        <v>0</v>
      </c>
      <c r="F16" s="53">
        <v>0</v>
      </c>
      <c r="G16" s="51">
        <v>0</v>
      </c>
    </row>
    <row r="17" spans="1:7" ht="15.75" customHeight="1">
      <c r="A17" s="29" t="s">
        <v>78</v>
      </c>
      <c r="B17" s="42" t="s">
        <v>79</v>
      </c>
      <c r="C17" s="50">
        <v>4</v>
      </c>
      <c r="D17" s="53">
        <v>4</v>
      </c>
      <c r="E17" s="53">
        <v>0</v>
      </c>
      <c r="F17" s="53">
        <v>0</v>
      </c>
      <c r="G17" s="51">
        <v>0</v>
      </c>
    </row>
    <row r="18" spans="1:7" ht="15.75" customHeight="1">
      <c r="A18" s="29" t="s">
        <v>80</v>
      </c>
      <c r="B18" s="42" t="s">
        <v>81</v>
      </c>
      <c r="C18" s="50">
        <v>201.26</v>
      </c>
      <c r="D18" s="53">
        <v>0</v>
      </c>
      <c r="E18" s="53">
        <v>0</v>
      </c>
      <c r="F18" s="53">
        <v>0</v>
      </c>
      <c r="G18" s="51">
        <v>201.26</v>
      </c>
    </row>
    <row r="19" spans="1:7" ht="15.75" customHeight="1">
      <c r="A19" s="29" t="s">
        <v>82</v>
      </c>
      <c r="B19" s="42" t="s">
        <v>83</v>
      </c>
      <c r="C19" s="50">
        <v>201.26</v>
      </c>
      <c r="D19" s="53">
        <v>0</v>
      </c>
      <c r="E19" s="53">
        <v>0</v>
      </c>
      <c r="F19" s="53">
        <v>0</v>
      </c>
      <c r="G19" s="51">
        <v>201.26</v>
      </c>
    </row>
    <row r="20" spans="1:7" ht="15.75" customHeight="1">
      <c r="A20" s="29" t="s">
        <v>84</v>
      </c>
      <c r="B20" s="42" t="s">
        <v>85</v>
      </c>
      <c r="C20" s="50">
        <v>20.33</v>
      </c>
      <c r="D20" s="53">
        <v>0</v>
      </c>
      <c r="E20" s="53">
        <v>0</v>
      </c>
      <c r="F20" s="53">
        <v>0</v>
      </c>
      <c r="G20" s="51">
        <v>20.33</v>
      </c>
    </row>
    <row r="21" spans="1:7" ht="15.75" customHeight="1">
      <c r="A21" s="29" t="s">
        <v>86</v>
      </c>
      <c r="B21" s="42" t="s">
        <v>87</v>
      </c>
      <c r="C21" s="50">
        <v>20.33</v>
      </c>
      <c r="D21" s="53">
        <v>0</v>
      </c>
      <c r="E21" s="53">
        <v>0</v>
      </c>
      <c r="F21" s="53">
        <v>0</v>
      </c>
      <c r="G21" s="51">
        <v>20.33</v>
      </c>
    </row>
    <row r="22" spans="1:7" ht="15.75" customHeight="1">
      <c r="A22" s="29" t="s">
        <v>88</v>
      </c>
      <c r="B22" s="42" t="s">
        <v>23</v>
      </c>
      <c r="C22" s="50">
        <v>422.76</v>
      </c>
      <c r="D22" s="53">
        <v>51.21</v>
      </c>
      <c r="E22" s="53">
        <v>0</v>
      </c>
      <c r="F22" s="53">
        <v>0</v>
      </c>
      <c r="G22" s="51">
        <v>371.55</v>
      </c>
    </row>
    <row r="23" spans="1:7" ht="15.75" customHeight="1">
      <c r="A23" s="29" t="s">
        <v>89</v>
      </c>
      <c r="B23" s="42" t="s">
        <v>90</v>
      </c>
      <c r="C23" s="50">
        <v>422.76</v>
      </c>
      <c r="D23" s="53">
        <v>51.21</v>
      </c>
      <c r="E23" s="53">
        <v>0</v>
      </c>
      <c r="F23" s="53">
        <v>0</v>
      </c>
      <c r="G23" s="51">
        <v>371.55</v>
      </c>
    </row>
    <row r="24" spans="1:7" ht="15.75" customHeight="1">
      <c r="A24" s="29" t="s">
        <v>91</v>
      </c>
      <c r="B24" s="42" t="s">
        <v>92</v>
      </c>
      <c r="C24" s="50">
        <v>371.55</v>
      </c>
      <c r="D24" s="53">
        <v>0</v>
      </c>
      <c r="E24" s="53">
        <v>0</v>
      </c>
      <c r="F24" s="53">
        <v>0</v>
      </c>
      <c r="G24" s="51">
        <v>371.55</v>
      </c>
    </row>
    <row r="25" spans="1:7" ht="15.75" customHeight="1">
      <c r="A25" s="29" t="s">
        <v>93</v>
      </c>
      <c r="B25" s="42" t="s">
        <v>94</v>
      </c>
      <c r="C25" s="50">
        <v>51.21</v>
      </c>
      <c r="D25" s="53">
        <v>51.21</v>
      </c>
      <c r="E25" s="53">
        <v>0</v>
      </c>
      <c r="F25" s="53">
        <v>0</v>
      </c>
      <c r="G25" s="51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95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6" t="s">
        <v>48</v>
      </c>
      <c r="D4" s="47" t="s">
        <v>96</v>
      </c>
      <c r="E4" s="48" t="s">
        <v>97</v>
      </c>
    </row>
    <row r="5" spans="1:5" ht="19.5" customHeight="1">
      <c r="A5" s="23" t="s">
        <v>60</v>
      </c>
      <c r="B5" s="41" t="s">
        <v>61</v>
      </c>
      <c r="C5" s="46"/>
      <c r="D5" s="47"/>
      <c r="E5" s="48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2" t="s">
        <v>3</v>
      </c>
      <c r="C7" s="49">
        <v>21845.51</v>
      </c>
      <c r="D7" s="50">
        <v>8929.35</v>
      </c>
      <c r="E7" s="51">
        <v>12916.16</v>
      </c>
      <c r="F7" s="38"/>
      <c r="G7" s="38"/>
    </row>
    <row r="8" spans="1:5" ht="15.75" customHeight="1">
      <c r="A8" s="29" t="s">
        <v>62</v>
      </c>
      <c r="B8" s="42" t="s">
        <v>11</v>
      </c>
      <c r="C8" s="49">
        <v>1897.86</v>
      </c>
      <c r="D8" s="50">
        <v>1897.86</v>
      </c>
      <c r="E8" s="51">
        <v>0</v>
      </c>
    </row>
    <row r="9" spans="1:5" ht="15.75" customHeight="1">
      <c r="A9" s="29" t="s">
        <v>63</v>
      </c>
      <c r="B9" s="42" t="s">
        <v>64</v>
      </c>
      <c r="C9" s="49">
        <v>1897.86</v>
      </c>
      <c r="D9" s="50">
        <v>1897.86</v>
      </c>
      <c r="E9" s="51">
        <v>0</v>
      </c>
    </row>
    <row r="10" spans="1:5" ht="15.75" customHeight="1">
      <c r="A10" s="29" t="s">
        <v>65</v>
      </c>
      <c r="B10" s="42" t="s">
        <v>66</v>
      </c>
      <c r="C10" s="49">
        <v>1033.44</v>
      </c>
      <c r="D10" s="50">
        <v>1033.44</v>
      </c>
      <c r="E10" s="51">
        <v>0</v>
      </c>
    </row>
    <row r="11" spans="1:5" ht="18.75" customHeight="1">
      <c r="A11" s="29" t="s">
        <v>67</v>
      </c>
      <c r="B11" s="42" t="s">
        <v>68</v>
      </c>
      <c r="C11" s="49">
        <v>617.44</v>
      </c>
      <c r="D11" s="50">
        <v>617.44</v>
      </c>
      <c r="E11" s="51">
        <v>0</v>
      </c>
    </row>
    <row r="12" spans="1:5" ht="15.75" customHeight="1">
      <c r="A12" s="29" t="s">
        <v>69</v>
      </c>
      <c r="B12" s="42" t="s">
        <v>70</v>
      </c>
      <c r="C12" s="49">
        <v>246.98</v>
      </c>
      <c r="D12" s="50">
        <v>246.98</v>
      </c>
      <c r="E12" s="51">
        <v>0</v>
      </c>
    </row>
    <row r="13" spans="1:5" ht="15.75" customHeight="1">
      <c r="A13" s="29" t="s">
        <v>71</v>
      </c>
      <c r="B13" s="42" t="s">
        <v>13</v>
      </c>
      <c r="C13" s="49">
        <v>19524.89</v>
      </c>
      <c r="D13" s="50">
        <v>6608.73</v>
      </c>
      <c r="E13" s="51">
        <v>12916.16</v>
      </c>
    </row>
    <row r="14" spans="1:5" ht="15.75" customHeight="1">
      <c r="A14" s="29" t="s">
        <v>72</v>
      </c>
      <c r="B14" s="42" t="s">
        <v>73</v>
      </c>
      <c r="C14" s="49">
        <v>19299.3</v>
      </c>
      <c r="D14" s="50">
        <v>6387.14</v>
      </c>
      <c r="E14" s="51">
        <v>12912.16</v>
      </c>
    </row>
    <row r="15" spans="1:5" ht="15.75" customHeight="1">
      <c r="A15" s="29" t="s">
        <v>74</v>
      </c>
      <c r="B15" s="42" t="s">
        <v>75</v>
      </c>
      <c r="C15" s="49">
        <v>19299.3</v>
      </c>
      <c r="D15" s="50">
        <v>6387.14</v>
      </c>
      <c r="E15" s="51">
        <v>12912.16</v>
      </c>
    </row>
    <row r="16" spans="1:5" ht="15.75" customHeight="1">
      <c r="A16" s="29" t="s">
        <v>76</v>
      </c>
      <c r="B16" s="42" t="s">
        <v>77</v>
      </c>
      <c r="C16" s="49">
        <v>4</v>
      </c>
      <c r="D16" s="50">
        <v>0</v>
      </c>
      <c r="E16" s="51">
        <v>4</v>
      </c>
    </row>
    <row r="17" spans="1:5" ht="15.75" customHeight="1">
      <c r="A17" s="29" t="s">
        <v>78</v>
      </c>
      <c r="B17" s="42" t="s">
        <v>79</v>
      </c>
      <c r="C17" s="49">
        <v>4</v>
      </c>
      <c r="D17" s="50">
        <v>0</v>
      </c>
      <c r="E17" s="51">
        <v>4</v>
      </c>
    </row>
    <row r="18" spans="1:5" ht="15.75" customHeight="1">
      <c r="A18" s="29" t="s">
        <v>80</v>
      </c>
      <c r="B18" s="42" t="s">
        <v>81</v>
      </c>
      <c r="C18" s="49">
        <v>201.26</v>
      </c>
      <c r="D18" s="50">
        <v>201.26</v>
      </c>
      <c r="E18" s="51">
        <v>0</v>
      </c>
    </row>
    <row r="19" spans="1:5" ht="15.75" customHeight="1">
      <c r="A19" s="29" t="s">
        <v>82</v>
      </c>
      <c r="B19" s="42" t="s">
        <v>83</v>
      </c>
      <c r="C19" s="49">
        <v>201.26</v>
      </c>
      <c r="D19" s="50">
        <v>201.26</v>
      </c>
      <c r="E19" s="51">
        <v>0</v>
      </c>
    </row>
    <row r="20" spans="1:5" ht="15.75" customHeight="1">
      <c r="A20" s="29" t="s">
        <v>84</v>
      </c>
      <c r="B20" s="42" t="s">
        <v>85</v>
      </c>
      <c r="C20" s="49">
        <v>20.33</v>
      </c>
      <c r="D20" s="50">
        <v>20.33</v>
      </c>
      <c r="E20" s="51">
        <v>0</v>
      </c>
    </row>
    <row r="21" spans="1:5" ht="15.75" customHeight="1">
      <c r="A21" s="29" t="s">
        <v>86</v>
      </c>
      <c r="B21" s="42" t="s">
        <v>87</v>
      </c>
      <c r="C21" s="49">
        <v>20.33</v>
      </c>
      <c r="D21" s="50">
        <v>20.33</v>
      </c>
      <c r="E21" s="51">
        <v>0</v>
      </c>
    </row>
    <row r="22" spans="1:5" ht="15.75" customHeight="1">
      <c r="A22" s="29" t="s">
        <v>88</v>
      </c>
      <c r="B22" s="42" t="s">
        <v>23</v>
      </c>
      <c r="C22" s="49">
        <v>422.76</v>
      </c>
      <c r="D22" s="50">
        <v>422.76</v>
      </c>
      <c r="E22" s="51">
        <v>0</v>
      </c>
    </row>
    <row r="23" spans="1:5" ht="15.75" customHeight="1">
      <c r="A23" s="29" t="s">
        <v>89</v>
      </c>
      <c r="B23" s="42" t="s">
        <v>90</v>
      </c>
      <c r="C23" s="49">
        <v>422.76</v>
      </c>
      <c r="D23" s="50">
        <v>422.76</v>
      </c>
      <c r="E23" s="51">
        <v>0</v>
      </c>
    </row>
    <row r="24" spans="1:5" ht="15.75" customHeight="1">
      <c r="A24" s="29" t="s">
        <v>91</v>
      </c>
      <c r="B24" s="42" t="s">
        <v>92</v>
      </c>
      <c r="C24" s="49">
        <v>371.55</v>
      </c>
      <c r="D24" s="50">
        <v>371.55</v>
      </c>
      <c r="E24" s="51">
        <v>0</v>
      </c>
    </row>
    <row r="25" spans="1:5" ht="15.75" customHeight="1">
      <c r="A25" s="29" t="s">
        <v>93</v>
      </c>
      <c r="B25" s="42" t="s">
        <v>94</v>
      </c>
      <c r="C25" s="49">
        <v>51.21</v>
      </c>
      <c r="D25" s="50">
        <v>51.21</v>
      </c>
      <c r="E25" s="51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showZeros="0" workbookViewId="0" topLeftCell="B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99</v>
      </c>
      <c r="D4" s="19"/>
      <c r="E4" s="19"/>
      <c r="F4" s="20" t="s">
        <v>100</v>
      </c>
      <c r="G4" s="21"/>
      <c r="H4" s="22"/>
      <c r="I4" s="22" t="s">
        <v>101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96</v>
      </c>
      <c r="E5" s="25" t="s">
        <v>97</v>
      </c>
      <c r="F5" s="25" t="s">
        <v>3</v>
      </c>
      <c r="G5" s="26" t="s">
        <v>96</v>
      </c>
      <c r="H5" s="25" t="s">
        <v>97</v>
      </c>
      <c r="I5" s="25" t="s">
        <v>3</v>
      </c>
      <c r="J5" s="26" t="s">
        <v>96</v>
      </c>
      <c r="K5" s="33" t="s">
        <v>97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1547.02</v>
      </c>
      <c r="D7" s="30">
        <v>1540.52</v>
      </c>
      <c r="E7" s="30">
        <v>6.5</v>
      </c>
      <c r="F7" s="30">
        <v>1941.89</v>
      </c>
      <c r="G7" s="30">
        <v>1760.79</v>
      </c>
      <c r="H7" s="30">
        <v>181.1</v>
      </c>
      <c r="I7" s="35">
        <f aca="true" t="shared" si="0" ref="I7:I18">IF(C7&gt;0,(F7-C7)/C7,0)</f>
        <v>0.2552455689002082</v>
      </c>
      <c r="J7" s="36">
        <f aca="true" t="shared" si="1" ref="J7:J18">IF(D7&gt;0,(G7-D7)/D7,0)</f>
        <v>0.14298418715758315</v>
      </c>
      <c r="K7" s="37">
        <f aca="true" t="shared" si="2" ref="K7:K18">IF(E7&gt;0,(H7-E7)/E7,0)</f>
        <v>26.861538461538462</v>
      </c>
      <c r="L7" s="38"/>
      <c r="M7" s="38"/>
    </row>
    <row r="8" spans="1:11" ht="18.75" customHeight="1">
      <c r="A8" s="29" t="s">
        <v>62</v>
      </c>
      <c r="B8" s="29" t="s">
        <v>11</v>
      </c>
      <c r="C8" s="30">
        <v>955.96</v>
      </c>
      <c r="D8" s="30">
        <v>955.96</v>
      </c>
      <c r="E8" s="30">
        <v>0</v>
      </c>
      <c r="F8" s="30">
        <v>1033.44</v>
      </c>
      <c r="G8" s="30">
        <v>1033.44</v>
      </c>
      <c r="H8" s="30">
        <v>0</v>
      </c>
      <c r="I8" s="35">
        <f t="shared" si="0"/>
        <v>0.08104941629356878</v>
      </c>
      <c r="J8" s="36">
        <f t="shared" si="1"/>
        <v>0.08104941629356878</v>
      </c>
      <c r="K8" s="37">
        <f t="shared" si="2"/>
        <v>0</v>
      </c>
    </row>
    <row r="9" spans="1:11" ht="18.75" customHeight="1">
      <c r="A9" s="29" t="s">
        <v>102</v>
      </c>
      <c r="B9" s="29" t="s">
        <v>64</v>
      </c>
      <c r="C9" s="30">
        <v>955.96</v>
      </c>
      <c r="D9" s="30">
        <v>955.96</v>
      </c>
      <c r="E9" s="30">
        <v>0</v>
      </c>
      <c r="F9" s="30">
        <v>1033.44</v>
      </c>
      <c r="G9" s="30">
        <v>1033.44</v>
      </c>
      <c r="H9" s="30">
        <v>0</v>
      </c>
      <c r="I9" s="35">
        <f t="shared" si="0"/>
        <v>0.08104941629356878</v>
      </c>
      <c r="J9" s="36">
        <f t="shared" si="1"/>
        <v>0.08104941629356878</v>
      </c>
      <c r="K9" s="37">
        <f t="shared" si="2"/>
        <v>0</v>
      </c>
    </row>
    <row r="10" spans="1:11" ht="18.75" customHeight="1">
      <c r="A10" s="29" t="s">
        <v>103</v>
      </c>
      <c r="B10" s="29" t="s">
        <v>66</v>
      </c>
      <c r="C10" s="30">
        <v>955.96</v>
      </c>
      <c r="D10" s="30">
        <v>955.96</v>
      </c>
      <c r="E10" s="30">
        <v>0</v>
      </c>
      <c r="F10" s="30">
        <v>1033.44</v>
      </c>
      <c r="G10" s="30">
        <v>1033.44</v>
      </c>
      <c r="H10" s="30">
        <v>0</v>
      </c>
      <c r="I10" s="35">
        <f t="shared" si="0"/>
        <v>0.08104941629356878</v>
      </c>
      <c r="J10" s="36">
        <f t="shared" si="1"/>
        <v>0.08104941629356878</v>
      </c>
      <c r="K10" s="37">
        <f t="shared" si="2"/>
        <v>0</v>
      </c>
    </row>
    <row r="11" spans="1:11" ht="18.75" customHeight="1">
      <c r="A11" s="29" t="s">
        <v>71</v>
      </c>
      <c r="B11" s="29" t="s">
        <v>13</v>
      </c>
      <c r="C11" s="30">
        <v>543.59</v>
      </c>
      <c r="D11" s="30">
        <v>537.09</v>
      </c>
      <c r="E11" s="30">
        <v>6.5</v>
      </c>
      <c r="F11" s="30">
        <v>857.24</v>
      </c>
      <c r="G11" s="30">
        <v>676.14</v>
      </c>
      <c r="H11" s="30">
        <v>181.1</v>
      </c>
      <c r="I11" s="35">
        <f t="shared" si="0"/>
        <v>0.5769973693408634</v>
      </c>
      <c r="J11" s="36">
        <f t="shared" si="1"/>
        <v>0.2588951572362173</v>
      </c>
      <c r="K11" s="37">
        <f t="shared" si="2"/>
        <v>26.861538461538462</v>
      </c>
    </row>
    <row r="12" spans="1:11" ht="15.75" customHeight="1">
      <c r="A12" s="29" t="s">
        <v>104</v>
      </c>
      <c r="B12" s="29" t="s">
        <v>73</v>
      </c>
      <c r="C12" s="30">
        <v>539.59</v>
      </c>
      <c r="D12" s="30">
        <v>537.09</v>
      </c>
      <c r="E12" s="30">
        <v>2.5</v>
      </c>
      <c r="F12" s="30">
        <v>853.24</v>
      </c>
      <c r="G12" s="30">
        <v>676.14</v>
      </c>
      <c r="H12" s="30">
        <v>177.1</v>
      </c>
      <c r="I12" s="35">
        <f t="shared" si="0"/>
        <v>0.58127467150985</v>
      </c>
      <c r="J12" s="36">
        <f t="shared" si="1"/>
        <v>0.2588951572362173</v>
      </c>
      <c r="K12" s="37">
        <f t="shared" si="2"/>
        <v>69.84</v>
      </c>
    </row>
    <row r="13" spans="1:11" ht="15.75" customHeight="1">
      <c r="A13" s="29" t="s">
        <v>105</v>
      </c>
      <c r="B13" s="29" t="s">
        <v>75</v>
      </c>
      <c r="C13" s="30">
        <v>539.59</v>
      </c>
      <c r="D13" s="30">
        <v>537.09</v>
      </c>
      <c r="E13" s="30">
        <v>2.5</v>
      </c>
      <c r="F13" s="30">
        <v>853.24</v>
      </c>
      <c r="G13" s="30">
        <v>676.14</v>
      </c>
      <c r="H13" s="30">
        <v>177.1</v>
      </c>
      <c r="I13" s="35">
        <f t="shared" si="0"/>
        <v>0.58127467150985</v>
      </c>
      <c r="J13" s="36">
        <f t="shared" si="1"/>
        <v>0.2588951572362173</v>
      </c>
      <c r="K13" s="37">
        <f t="shared" si="2"/>
        <v>69.84</v>
      </c>
    </row>
    <row r="14" spans="1:11" ht="15.75" customHeight="1">
      <c r="A14" s="29" t="s">
        <v>106</v>
      </c>
      <c r="B14" s="29" t="s">
        <v>77</v>
      </c>
      <c r="C14" s="30">
        <v>4</v>
      </c>
      <c r="D14" s="30">
        <v>0</v>
      </c>
      <c r="E14" s="30">
        <v>4</v>
      </c>
      <c r="F14" s="30">
        <v>4</v>
      </c>
      <c r="G14" s="30">
        <v>0</v>
      </c>
      <c r="H14" s="30">
        <v>4</v>
      </c>
      <c r="I14" s="35">
        <f t="shared" si="0"/>
        <v>0</v>
      </c>
      <c r="J14" s="36">
        <f t="shared" si="1"/>
        <v>0</v>
      </c>
      <c r="K14" s="37">
        <f t="shared" si="2"/>
        <v>0</v>
      </c>
    </row>
    <row r="15" spans="1:11" ht="18.75" customHeight="1">
      <c r="A15" s="29" t="s">
        <v>107</v>
      </c>
      <c r="B15" s="29" t="s">
        <v>79</v>
      </c>
      <c r="C15" s="30">
        <v>4</v>
      </c>
      <c r="D15" s="30">
        <v>0</v>
      </c>
      <c r="E15" s="30">
        <v>4</v>
      </c>
      <c r="F15" s="30">
        <v>4</v>
      </c>
      <c r="G15" s="30">
        <v>0</v>
      </c>
      <c r="H15" s="30">
        <v>4</v>
      </c>
      <c r="I15" s="35">
        <f t="shared" si="0"/>
        <v>0</v>
      </c>
      <c r="J15" s="36">
        <f t="shared" si="1"/>
        <v>0</v>
      </c>
      <c r="K15" s="37">
        <f t="shared" si="2"/>
        <v>0</v>
      </c>
    </row>
    <row r="16" spans="1:11" ht="15.75" customHeight="1">
      <c r="A16" s="29" t="s">
        <v>88</v>
      </c>
      <c r="B16" s="29" t="s">
        <v>23</v>
      </c>
      <c r="C16" s="30">
        <v>47.47</v>
      </c>
      <c r="D16" s="30">
        <v>47.47</v>
      </c>
      <c r="E16" s="30">
        <v>0</v>
      </c>
      <c r="F16" s="30">
        <v>51.21</v>
      </c>
      <c r="G16" s="30">
        <v>51.21</v>
      </c>
      <c r="H16" s="30">
        <v>0</v>
      </c>
      <c r="I16" s="35">
        <f t="shared" si="0"/>
        <v>0.07878660206446181</v>
      </c>
      <c r="J16" s="36">
        <f t="shared" si="1"/>
        <v>0.07878660206446181</v>
      </c>
      <c r="K16" s="37">
        <f t="shared" si="2"/>
        <v>0</v>
      </c>
    </row>
    <row r="17" spans="1:11" ht="15.75" customHeight="1">
      <c r="A17" s="29" t="s">
        <v>104</v>
      </c>
      <c r="B17" s="29" t="s">
        <v>90</v>
      </c>
      <c r="C17" s="30">
        <v>47.47</v>
      </c>
      <c r="D17" s="30">
        <v>47.47</v>
      </c>
      <c r="E17" s="30">
        <v>0</v>
      </c>
      <c r="F17" s="30">
        <v>51.21</v>
      </c>
      <c r="G17" s="30">
        <v>51.21</v>
      </c>
      <c r="H17" s="30">
        <v>0</v>
      </c>
      <c r="I17" s="35">
        <f t="shared" si="0"/>
        <v>0.07878660206446181</v>
      </c>
      <c r="J17" s="36">
        <f t="shared" si="1"/>
        <v>0.07878660206446181</v>
      </c>
      <c r="K17" s="37">
        <f t="shared" si="2"/>
        <v>0</v>
      </c>
    </row>
    <row r="18" spans="1:11" ht="15.75" customHeight="1">
      <c r="A18" s="29" t="s">
        <v>103</v>
      </c>
      <c r="B18" s="29" t="s">
        <v>94</v>
      </c>
      <c r="C18" s="30">
        <v>47.47</v>
      </c>
      <c r="D18" s="30">
        <v>47.47</v>
      </c>
      <c r="E18" s="30">
        <v>0</v>
      </c>
      <c r="F18" s="30">
        <v>51.21</v>
      </c>
      <c r="G18" s="30">
        <v>51.21</v>
      </c>
      <c r="H18" s="30">
        <v>0</v>
      </c>
      <c r="I18" s="35">
        <f t="shared" si="0"/>
        <v>0.07878660206446181</v>
      </c>
      <c r="J18" s="36">
        <f t="shared" si="1"/>
        <v>0.07878660206446181</v>
      </c>
      <c r="K18" s="37">
        <f t="shared" si="2"/>
        <v>0</v>
      </c>
    </row>
    <row r="19" ht="9.75" customHeight="1"/>
    <row r="20" ht="9.75" customHeight="1"/>
    <row r="21" ht="12.75" customHeight="1"/>
    <row r="22" ht="9.75" customHeight="1"/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108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100</v>
      </c>
      <c r="D4" s="40" t="s">
        <v>109</v>
      </c>
    </row>
    <row r="5" spans="1:4" ht="19.5" customHeight="1">
      <c r="A5" s="23" t="s">
        <v>60</v>
      </c>
      <c r="B5" s="41" t="s">
        <v>110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42"/>
      <c r="B7" s="43" t="s">
        <v>3</v>
      </c>
      <c r="C7" s="44">
        <v>1760.79</v>
      </c>
      <c r="D7" s="45"/>
      <c r="E7" s="38"/>
      <c r="F7" s="38"/>
    </row>
    <row r="8" spans="1:4" ht="15.75" customHeight="1">
      <c r="A8" s="42" t="s">
        <v>111</v>
      </c>
      <c r="B8" s="43" t="s">
        <v>112</v>
      </c>
      <c r="C8" s="44">
        <v>580.88</v>
      </c>
      <c r="D8" s="45"/>
    </row>
    <row r="9" spans="1:4" ht="15.75" customHeight="1">
      <c r="A9" s="42" t="s">
        <v>113</v>
      </c>
      <c r="B9" s="43" t="s">
        <v>114</v>
      </c>
      <c r="C9" s="44">
        <v>580.88</v>
      </c>
      <c r="D9" s="45"/>
    </row>
    <row r="10" spans="1:4" ht="15.75" customHeight="1">
      <c r="A10" s="42" t="s">
        <v>115</v>
      </c>
      <c r="B10" s="43" t="s">
        <v>116</v>
      </c>
      <c r="C10" s="44">
        <v>6.75</v>
      </c>
      <c r="D10" s="45"/>
    </row>
    <row r="11" spans="1:4" ht="15.75" customHeight="1">
      <c r="A11" s="42" t="s">
        <v>117</v>
      </c>
      <c r="B11" s="43" t="s">
        <v>118</v>
      </c>
      <c r="C11" s="44">
        <v>6.75</v>
      </c>
      <c r="D11" s="45"/>
    </row>
    <row r="12" spans="1:4" ht="15.75" customHeight="1">
      <c r="A12" s="42" t="s">
        <v>119</v>
      </c>
      <c r="B12" s="43" t="s">
        <v>120</v>
      </c>
      <c r="C12" s="44">
        <v>1173.16</v>
      </c>
      <c r="D12" s="45"/>
    </row>
    <row r="13" spans="1:4" ht="15.75" customHeight="1">
      <c r="A13" s="42" t="s">
        <v>121</v>
      </c>
      <c r="B13" s="43" t="s">
        <v>122</v>
      </c>
      <c r="C13" s="44">
        <v>53.15</v>
      </c>
      <c r="D13" s="45"/>
    </row>
    <row r="14" spans="1:4" ht="15.75" customHeight="1">
      <c r="A14" s="42" t="s">
        <v>123</v>
      </c>
      <c r="B14" s="43" t="s">
        <v>124</v>
      </c>
      <c r="C14" s="44">
        <v>973.54</v>
      </c>
      <c r="D14" s="45"/>
    </row>
    <row r="15" spans="1:4" ht="15.75" customHeight="1">
      <c r="A15" s="42" t="s">
        <v>125</v>
      </c>
      <c r="B15" s="43" t="s">
        <v>126</v>
      </c>
      <c r="C15" s="44">
        <v>10.08</v>
      </c>
      <c r="D15" s="45"/>
    </row>
    <row r="16" spans="1:4" ht="15.75" customHeight="1">
      <c r="A16" s="42" t="s">
        <v>127</v>
      </c>
      <c r="B16" s="43" t="s">
        <v>128</v>
      </c>
      <c r="C16" s="44">
        <v>51.21</v>
      </c>
      <c r="D16" s="45"/>
    </row>
    <row r="17" spans="1:4" ht="15.75" customHeight="1">
      <c r="A17" s="42" t="s">
        <v>129</v>
      </c>
      <c r="B17" s="43" t="s">
        <v>130</v>
      </c>
      <c r="C17" s="44">
        <v>85.18</v>
      </c>
      <c r="D17" s="45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16" t="s">
        <v>131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99</v>
      </c>
      <c r="D4" s="19"/>
      <c r="E4" s="19"/>
      <c r="F4" s="20" t="s">
        <v>100</v>
      </c>
      <c r="G4" s="21"/>
      <c r="H4" s="22"/>
      <c r="I4" s="22" t="s">
        <v>101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96</v>
      </c>
      <c r="E5" s="25" t="s">
        <v>97</v>
      </c>
      <c r="F5" s="25" t="s">
        <v>3</v>
      </c>
      <c r="G5" s="26" t="s">
        <v>96</v>
      </c>
      <c r="H5" s="25" t="s">
        <v>97</v>
      </c>
      <c r="I5" s="25" t="s">
        <v>3</v>
      </c>
      <c r="J5" s="26" t="s">
        <v>96</v>
      </c>
      <c r="K5" s="33" t="s">
        <v>97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B15" sqref="B15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132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133</v>
      </c>
      <c r="B4" s="8" t="s">
        <v>50</v>
      </c>
      <c r="C4" s="8" t="s">
        <v>109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134</v>
      </c>
      <c r="B5" s="10"/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135</v>
      </c>
      <c r="B6" s="13"/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136</v>
      </c>
      <c r="B7" s="14"/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137</v>
      </c>
      <c r="B8" s="15"/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138</v>
      </c>
      <c r="B9" s="10">
        <v>0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139</v>
      </c>
      <c r="B10" s="13"/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赵玉姝</cp:lastModifiedBy>
  <dcterms:created xsi:type="dcterms:W3CDTF">2018-08-22T08:04:15Z</dcterms:created>
  <dcterms:modified xsi:type="dcterms:W3CDTF">2018-08-22T08:04:49Z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