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$A$1:$C$7</definedName>
    <definedName name="_xlnm.Print_Area" localSheetId="1">$A$1:$E$24</definedName>
    <definedName name="_xlnm.Print_Area" localSheetId="2">$A$1:$K$22</definedName>
    <definedName name="_xlnm.Print_Area" localSheetId="3">$A$1:$W$22</definedName>
    <definedName name="_xlnm.Print_Area" localSheetId="4">$A$1:$K$6</definedName>
    <definedName name="_xlnm.Print_Area" localSheetId="5">$A$1:$E$24</definedName>
    <definedName name="_xlnm.Print_Area" localSheetId="6">$A$1:$K$22</definedName>
    <definedName name="_xlnm.Print_Area" localSheetId="7">$A$1:$K$22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<sst xmlns="http://schemas.openxmlformats.org/spreadsheetml/2006/main" count="373" uniqueCount="135">
  <si>
    <t>收入</t>
  </si>
  <si>
    <t>其他支出</t>
  </si>
  <si>
    <t>对个人和家庭的补助</t>
  </si>
  <si>
    <t>晋中市第三人民医院2016年部门预算收入总表</t>
  </si>
  <si>
    <t>一、一般公共预算</t>
  </si>
  <si>
    <t>晋中市第三人民医院2016年一般公共预算支出预算表</t>
  </si>
  <si>
    <t>晋中市第三人民医院2016年部门预算支出总表</t>
  </si>
  <si>
    <t xml:space="preserve">    06</t>
  </si>
  <si>
    <t xml:space="preserve">    02</t>
  </si>
  <si>
    <t>基本支出</t>
  </si>
  <si>
    <t xml:space="preserve">  30101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</si>
  <si>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</si>
  <si>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</si>
  <si>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</si>
  <si>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</si>
  <si>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</si>
  <si>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</si>
  <si>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</si>
  <si>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</si>
  <si>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</si>
  <si>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</si>
  <si>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</si>
  <si>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</si>
  <si>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</si>
  <si>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</si>
  <si>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</si>
  <si>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</si>
  <si>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</si>
  <si>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</si>
  <si>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</si>
  <si>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</si>
  <si>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</si>
  <si>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</si>
  <si>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</si>
  <si>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</si>
  <si>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</si>
  <si>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</si>
  <si>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</si>
  <si>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</si>
  <si>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</si>
  <si>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</si>
  <si>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</si>
  <si>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</si>
  <si>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</si>
  <si>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</si>
  <si>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</si>
  <si>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</si>
  <si>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</si>
  <si>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</si>
  <si>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</si>
  <si>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</si>
  <si>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</si>
  <si>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</si>
  <si>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</si>
  <si>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</si>
  <si>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>三、纳入专户管理的资金</t>
  </si>
  <si>
    <t>外交支出</t>
  </si>
  <si>
    <t xml:space="preserve">  30305</t>
  </si>
  <si>
    <t xml:space="preserve">  05</t>
  </si>
  <si>
    <t xml:space="preserve">  30301</t>
  </si>
  <si>
    <t xml:space="preserve">    2080505</t>
  </si>
  <si>
    <t xml:space="preserve">  提租补贴</t>
  </si>
  <si>
    <t>晋中市第三人民医院</t>
  </si>
  <si>
    <t>公共安全支出</t>
  </si>
  <si>
    <t>城乡社区支出</t>
  </si>
  <si>
    <t>210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</si>
  <si>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</si>
  <si>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</si>
  <si>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</si>
  <si>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</si>
  <si>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</si>
  <si>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</si>
  <si>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</si>
  <si>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>晋中市第三人民医院2016年预算收支总表</t>
  </si>
  <si>
    <t xml:space="preserve">  21002</t>
  </si>
  <si>
    <t xml:space="preserve">  公立医院</t>
  </si>
  <si>
    <t xml:space="preserve">    事业单位离退休</t>
  </si>
  <si>
    <t>政府性基金</t>
  </si>
  <si>
    <t>单位：万元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</si>
  <si>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</si>
  <si>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</si>
  <si>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</si>
  <si>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</si>
  <si>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</si>
  <si>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</si>
  <si>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</si>
  <si>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</si>
  <si>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</si>
  <si>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</si>
  <si>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</si>
  <si>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</si>
  <si>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</si>
  <si>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</si>
  <si>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</si>
  <si>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30107</t>
  </si>
  <si>
    <t>一、公共财政预算</t>
  </si>
  <si>
    <t>**</t>
  </si>
  <si>
    <t>商品和服务支出</t>
  </si>
  <si>
    <t>2016年预算数</t>
  </si>
  <si>
    <t>金融支出</t>
  </si>
  <si>
    <t>社会保障和就业支出</t>
  </si>
  <si>
    <t xml:space="preserve">    2100201</t>
  </si>
  <si>
    <t xml:space="preserve">  离休费</t>
  </si>
  <si>
    <t xml:space="preserve">    综合医院</t>
  </si>
  <si>
    <t xml:space="preserve">    2210201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</si>
  <si>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</si>
  <si>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</si>
  <si>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</si>
  <si>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</si>
  <si>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</si>
  <si>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</si>
  <si>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</si>
  <si>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</si>
  <si>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</si>
  <si>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</si>
  <si>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</si>
  <si>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</si>
  <si>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</si>
  <si>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晋中市第三人民医院2016年一般公共预算安排基本支出分经济科目表</t>
  </si>
  <si>
    <t>金额</t>
  </si>
  <si>
    <t xml:space="preserve">  30104</t>
  </si>
  <si>
    <t>2016年</t>
  </si>
  <si>
    <t>交通运输支出</t>
  </si>
  <si>
    <t>债务付息支出</t>
  </si>
  <si>
    <t>晋中市第三人民医院2016年政府性基金预算支出预算表</t>
  </si>
  <si>
    <t>转移性支出</t>
  </si>
  <si>
    <t>预备费</t>
  </si>
  <si>
    <t>晋中市第三人民医院2016年财政拨款预算收支总表</t>
  </si>
  <si>
    <t xml:space="preserve">  30314</t>
  </si>
  <si>
    <t xml:space="preserve">    2210202</t>
  </si>
  <si>
    <t>二、纳入预算管理的政府性基金收入</t>
  </si>
  <si>
    <t>社会保险基金支出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</si>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</sst>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78</v>
      </c>
    </row>
    <row r="4" spans="1:30" ht="31.5" customHeight="1">
      <c r="A4" s="6" t="s">
        <v>108</v>
      </c>
      <c r="B4" s="6" t="s">
        <v>32</v>
      </c>
      <c r="C4" s="17" t="s">
        <v>23</v>
      </c>
      <c r="D4" s="17" t="s">
        <v>56</v>
      </c>
      <c r="E4" s="17" t="s">
        <v>12</v>
      </c>
      <c r="F4" s="17" t="s">
        <v>63</v>
      </c>
      <c r="G4" s="17" t="s">
        <v>106</v>
      </c>
      <c r="H4" s="17" t="s">
        <v>45</v>
      </c>
      <c r="I4" s="17" t="s">
        <v>86</v>
      </c>
      <c r="J4" s="17" t="s">
        <v>100</v>
      </c>
      <c r="K4" s="17" t="s">
        <v>131</v>
      </c>
      <c r="L4" s="17" t="s">
        <v>19</v>
      </c>
      <c r="M4" s="17" t="s">
        <v>67</v>
      </c>
      <c r="N4" s="17" t="s">
        <v>64</v>
      </c>
      <c r="O4" s="17" t="s">
        <v>14</v>
      </c>
      <c r="P4" s="17" t="s">
        <v>122</v>
      </c>
      <c r="Q4" s="17" t="s">
        <v>13</v>
      </c>
      <c r="R4" s="17" t="s">
        <v>31</v>
      </c>
      <c r="S4" s="17" t="s">
        <v>99</v>
      </c>
      <c r="T4" s="17" t="s">
        <v>38</v>
      </c>
      <c r="U4" s="17" t="s">
        <v>88</v>
      </c>
      <c r="V4" s="17" t="s">
        <v>115</v>
      </c>
      <c r="W4" s="17" t="s">
        <v>105</v>
      </c>
      <c r="X4" s="18" t="s">
        <v>25</v>
      </c>
      <c r="Y4" s="18" t="s">
        <v>126</v>
      </c>
      <c r="Z4" s="18" t="s">
        <v>1</v>
      </c>
      <c r="AA4" s="17" t="s">
        <v>125</v>
      </c>
      <c r="AB4" s="18" t="s">
        <v>49</v>
      </c>
      <c r="AC4" s="62" t="s">
        <v>123</v>
      </c>
      <c r="AD4" s="18" t="s">
        <v>42</v>
      </c>
    </row>
    <row r="5" spans="1:30" ht="13.5" customHeight="1">
      <c r="A5" s="7" t="s">
        <v>96</v>
      </c>
      <c r="B5" s="7" t="s">
        <v>96</v>
      </c>
      <c r="C5" s="7" t="s">
        <v>96</v>
      </c>
      <c r="D5" s="7" t="s">
        <v>96</v>
      </c>
      <c r="E5" s="7" t="s">
        <v>96</v>
      </c>
      <c r="F5" s="7" t="s">
        <v>96</v>
      </c>
      <c r="G5" s="7" t="s">
        <v>96</v>
      </c>
      <c r="H5" s="7" t="s">
        <v>96</v>
      </c>
      <c r="I5" s="7" t="s">
        <v>96</v>
      </c>
      <c r="J5" s="7" t="s">
        <v>96</v>
      </c>
      <c r="K5" s="7" t="s">
        <v>96</v>
      </c>
      <c r="L5" s="7" t="s">
        <v>96</v>
      </c>
      <c r="M5" s="7" t="s">
        <v>96</v>
      </c>
      <c r="N5" s="7" t="s">
        <v>96</v>
      </c>
      <c r="O5" s="7" t="s">
        <v>96</v>
      </c>
      <c r="P5" s="7" t="s">
        <v>96</v>
      </c>
      <c r="Q5" s="7" t="s">
        <v>96</v>
      </c>
      <c r="R5" s="7" t="s">
        <v>96</v>
      </c>
      <c r="S5" s="7" t="s">
        <v>96</v>
      </c>
      <c r="T5" s="7" t="s">
        <v>96</v>
      </c>
      <c r="U5" s="7" t="s">
        <v>96</v>
      </c>
      <c r="V5" s="7" t="s">
        <v>96</v>
      </c>
      <c r="W5" s="7" t="s">
        <v>96</v>
      </c>
      <c r="X5" s="7" t="s">
        <v>96</v>
      </c>
      <c r="Y5" s="7" t="s">
        <v>96</v>
      </c>
      <c r="Z5" s="7" t="s">
        <v>96</v>
      </c>
      <c r="AA5" s="7" t="s">
        <v>96</v>
      </c>
      <c r="AB5" s="7" t="s">
        <v>96</v>
      </c>
      <c r="AC5" s="7" t="s">
        <v>96</v>
      </c>
      <c r="AD5" s="63" t="s">
        <v>96</v>
      </c>
    </row>
    <row r="6" spans="1:30" ht="18.75" customHeight="1">
      <c r="A6" s="91" t="s">
        <v>32</v>
      </c>
      <c r="B6" s="92">
        <v>6564.59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365.97</v>
      </c>
      <c r="K6" s="90">
        <v>0</v>
      </c>
      <c r="L6" s="90">
        <v>6076.26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122.36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</row>
    <row r="7" spans="1:30" ht="18.75" customHeight="1">
      <c r="A7" s="91" t="s">
        <v>62</v>
      </c>
      <c r="B7" s="92">
        <v>6564.59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365.97</v>
      </c>
      <c r="K7" s="90">
        <v>0</v>
      </c>
      <c r="L7" s="90">
        <v>6076.26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122.36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C23" sqref="C23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4" t="s">
        <v>73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78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89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8" t="s">
        <v>53</v>
      </c>
      <c r="B5" s="76" t="s">
        <v>69</v>
      </c>
      <c r="C5" s="75"/>
      <c r="D5" s="30"/>
      <c r="E5" s="108" t="s">
        <v>53</v>
      </c>
      <c r="F5" s="32" t="s">
        <v>69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8"/>
      <c r="B6" s="63" t="s">
        <v>24</v>
      </c>
      <c r="C6" s="66" t="s">
        <v>121</v>
      </c>
      <c r="D6" s="31" t="s">
        <v>21</v>
      </c>
      <c r="E6" s="108"/>
      <c r="F6" s="63" t="s">
        <v>24</v>
      </c>
      <c r="G6" s="66" t="s">
        <v>121</v>
      </c>
      <c r="H6" s="17" t="s">
        <v>21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95</v>
      </c>
      <c r="B7" s="93">
        <v>625.83</v>
      </c>
      <c r="C7" s="93">
        <v>1083.42</v>
      </c>
      <c r="D7" s="73">
        <f>IF(B7&gt;0,(C7-B7)/B7,0)</f>
        <v>0.731173002253008</v>
      </c>
      <c r="E7" s="47" t="s">
        <v>23</v>
      </c>
      <c r="F7" s="90">
        <v>0</v>
      </c>
      <c r="G7" s="9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130</v>
      </c>
      <c r="B8" s="93">
        <v>0</v>
      </c>
      <c r="C8" s="93">
        <v>0</v>
      </c>
      <c r="D8" s="73">
        <f>IF(B8&gt;0,(C8-B8)/B8,0)</f>
        <v>0</v>
      </c>
      <c r="E8" s="47" t="s">
        <v>56</v>
      </c>
      <c r="F8" s="90">
        <v>0</v>
      </c>
      <c r="G8" s="9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55</v>
      </c>
      <c r="B9" s="93">
        <v>0</v>
      </c>
      <c r="C9" s="93">
        <v>0</v>
      </c>
      <c r="D9" s="73">
        <f>IF(B9&gt;0,(C9-B9)/B9,0)</f>
        <v>0</v>
      </c>
      <c r="E9" s="47" t="s">
        <v>12</v>
      </c>
      <c r="F9" s="90">
        <v>0</v>
      </c>
      <c r="G9" s="9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83</v>
      </c>
      <c r="B10" s="93">
        <v>4499.7</v>
      </c>
      <c r="C10" s="93">
        <v>5481.17</v>
      </c>
      <c r="D10" s="73">
        <f>IF(B10&gt;0,(C10-B10)/B10,0)</f>
        <v>0.21811898571015853</v>
      </c>
      <c r="E10" s="47" t="s">
        <v>63</v>
      </c>
      <c r="F10" s="90">
        <v>0</v>
      </c>
      <c r="G10" s="9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106</v>
      </c>
      <c r="F11" s="90">
        <v>0</v>
      </c>
      <c r="G11" s="9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45</v>
      </c>
      <c r="F12" s="90">
        <v>0</v>
      </c>
      <c r="G12" s="9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86</v>
      </c>
      <c r="F13" s="90">
        <v>0</v>
      </c>
      <c r="G13" s="9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100</v>
      </c>
      <c r="F14" s="90">
        <v>141.62</v>
      </c>
      <c r="G14" s="90">
        <v>365.97</v>
      </c>
      <c r="H14" s="73">
        <f t="shared" si="0"/>
        <v>1.5841689026973593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131</v>
      </c>
      <c r="F15" s="90">
        <v>0</v>
      </c>
      <c r="G15" s="9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19</v>
      </c>
      <c r="F16" s="90">
        <v>4885.95</v>
      </c>
      <c r="G16" s="90">
        <v>6076.26</v>
      </c>
      <c r="H16" s="73">
        <f t="shared" si="0"/>
        <v>0.24361894820863914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67</v>
      </c>
      <c r="F17" s="90">
        <v>0</v>
      </c>
      <c r="G17" s="9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64</v>
      </c>
      <c r="F18" s="90">
        <v>0</v>
      </c>
      <c r="G18" s="9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14</v>
      </c>
      <c r="F19" s="90">
        <v>0</v>
      </c>
      <c r="G19" s="9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122</v>
      </c>
      <c r="F20" s="90">
        <v>0</v>
      </c>
      <c r="G20" s="9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13</v>
      </c>
      <c r="F21" s="90">
        <v>0</v>
      </c>
      <c r="G21" s="9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31</v>
      </c>
      <c r="F22" s="90">
        <v>0</v>
      </c>
      <c r="G22" s="9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99</v>
      </c>
      <c r="F23" s="90">
        <v>0</v>
      </c>
      <c r="G23" s="9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38</v>
      </c>
      <c r="F24" s="90">
        <v>0</v>
      </c>
      <c r="G24" s="9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88</v>
      </c>
      <c r="F25" s="90">
        <v>0</v>
      </c>
      <c r="G25" s="9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115</v>
      </c>
      <c r="F26" s="90">
        <v>97.96</v>
      </c>
      <c r="G26" s="90">
        <v>122.36</v>
      </c>
      <c r="H26" s="73">
        <f t="shared" si="0"/>
        <v>0.24908125765618627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37</v>
      </c>
      <c r="F27" s="90">
        <v>0</v>
      </c>
      <c r="G27" s="9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25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126</v>
      </c>
      <c r="F29" s="90">
        <v>0</v>
      </c>
      <c r="G29" s="9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90">
        <v>0</v>
      </c>
      <c r="G30" s="9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125</v>
      </c>
      <c r="F31" s="90">
        <v>0</v>
      </c>
      <c r="G31" s="9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49</v>
      </c>
      <c r="F32" s="90">
        <v>0</v>
      </c>
      <c r="G32" s="9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123</v>
      </c>
      <c r="F33" s="90">
        <v>0</v>
      </c>
      <c r="G33" s="9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42</v>
      </c>
      <c r="F34" s="90">
        <v>0</v>
      </c>
      <c r="G34" s="9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30</v>
      </c>
      <c r="B36" s="33">
        <f>SUM(B7:B10)</f>
        <v>5125.53</v>
      </c>
      <c r="C36" s="33">
        <f>SUM(C7:C10)</f>
        <v>6564.59</v>
      </c>
      <c r="D36" s="74">
        <f>IF(B36&gt;0,(C36-B36)/B36,0)</f>
        <v>0.28076316010246755</v>
      </c>
      <c r="E36" s="47" t="s">
        <v>26</v>
      </c>
      <c r="F36" s="72">
        <f>SUM(F7:F34)</f>
        <v>5125.53</v>
      </c>
      <c r="G36" s="72">
        <f>SUM(G7:G34)</f>
        <v>6564.59</v>
      </c>
      <c r="H36" s="74">
        <f>IF(F36&gt;0,(G36-F36)/F36,0)</f>
        <v>0.28076316010246755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78</v>
      </c>
    </row>
    <row r="4" spans="1:11" ht="23.25" customHeight="1">
      <c r="A4" s="59" t="s">
        <v>53</v>
      </c>
      <c r="B4" s="60"/>
      <c r="C4" s="56" t="s">
        <v>107</v>
      </c>
      <c r="D4" s="56"/>
      <c r="E4" s="56"/>
      <c r="F4" s="55" t="s">
        <v>98</v>
      </c>
      <c r="G4" s="57"/>
      <c r="H4" s="12"/>
      <c r="I4" s="12" t="s">
        <v>17</v>
      </c>
      <c r="J4" s="12"/>
      <c r="K4" s="58"/>
    </row>
    <row r="5" spans="1:11" ht="19.5" customHeight="1">
      <c r="A5" s="51" t="s">
        <v>133</v>
      </c>
      <c r="B5" s="54" t="s">
        <v>44</v>
      </c>
      <c r="C5" s="52" t="s">
        <v>32</v>
      </c>
      <c r="D5" s="53" t="s">
        <v>9</v>
      </c>
      <c r="E5" s="52" t="s">
        <v>87</v>
      </c>
      <c r="F5" s="52" t="s">
        <v>32</v>
      </c>
      <c r="G5" s="53" t="s">
        <v>9</v>
      </c>
      <c r="H5" s="52" t="s">
        <v>87</v>
      </c>
      <c r="I5" s="52" t="s">
        <v>32</v>
      </c>
      <c r="J5" s="53" t="s">
        <v>9</v>
      </c>
      <c r="K5" s="61" t="s">
        <v>87</v>
      </c>
    </row>
    <row r="6" spans="1:13" ht="19.5" customHeight="1">
      <c r="A6" s="65" t="s">
        <v>96</v>
      </c>
      <c r="B6" s="50" t="s">
        <v>96</v>
      </c>
      <c r="C6" s="50" t="s">
        <v>96</v>
      </c>
      <c r="D6" s="50" t="s">
        <v>96</v>
      </c>
      <c r="E6" s="65" t="s">
        <v>96</v>
      </c>
      <c r="F6" s="50" t="s">
        <v>96</v>
      </c>
      <c r="G6" s="50" t="s">
        <v>96</v>
      </c>
      <c r="H6" s="50" t="s">
        <v>96</v>
      </c>
      <c r="I6" s="50" t="s">
        <v>96</v>
      </c>
      <c r="J6" s="50" t="s">
        <v>96</v>
      </c>
      <c r="K6" s="50" t="s">
        <v>96</v>
      </c>
      <c r="L6" s="10"/>
      <c r="M6" s="10"/>
    </row>
    <row r="7" spans="1:13" ht="15.75" customHeight="1">
      <c r="A7" s="95"/>
      <c r="B7" s="95" t="s">
        <v>32</v>
      </c>
      <c r="C7" s="90">
        <v>625.83</v>
      </c>
      <c r="D7" s="90">
        <v>625.83</v>
      </c>
      <c r="E7" s="90">
        <v>0</v>
      </c>
      <c r="F7" s="90">
        <v>1083.42</v>
      </c>
      <c r="G7" s="90">
        <v>962.22</v>
      </c>
      <c r="H7" s="90">
        <v>121.2</v>
      </c>
      <c r="I7" s="99">
        <f aca="true" t="shared" si="0" ref="I7:I22">IF(C7&gt;0,(F7-C7)/C7,0)</f>
        <v>0.731173002253008</v>
      </c>
      <c r="J7" s="97">
        <f aca="true" t="shared" si="1" ref="J7:J22">IF(D7&gt;0,(G7-D7)/D7,0)</f>
        <v>0.5375101864723646</v>
      </c>
      <c r="K7" s="98">
        <f aca="true" t="shared" si="2" ref="K7:K22">IF(E7&gt;0,(H7-E7)/E7,0)</f>
        <v>0</v>
      </c>
      <c r="L7" s="11"/>
      <c r="M7" s="11"/>
    </row>
    <row r="8" spans="1:11" ht="18.75" customHeight="1">
      <c r="A8" s="95" t="s">
        <v>34</v>
      </c>
      <c r="B8" s="95" t="s">
        <v>100</v>
      </c>
      <c r="C8" s="90">
        <v>141.62</v>
      </c>
      <c r="D8" s="90">
        <v>141.62</v>
      </c>
      <c r="E8" s="90">
        <v>0</v>
      </c>
      <c r="F8" s="90">
        <v>365.97</v>
      </c>
      <c r="G8" s="90">
        <v>365.97</v>
      </c>
      <c r="H8" s="90">
        <v>0</v>
      </c>
      <c r="I8" s="99">
        <f t="shared" si="0"/>
        <v>1.5841689026973593</v>
      </c>
      <c r="J8" s="97">
        <f t="shared" si="1"/>
        <v>1.5841689026973593</v>
      </c>
      <c r="K8" s="98">
        <f t="shared" si="2"/>
        <v>0</v>
      </c>
    </row>
    <row r="9" spans="1:11" ht="18.75" customHeight="1">
      <c r="A9" s="95" t="s">
        <v>58</v>
      </c>
      <c r="B9" s="95" t="s">
        <v>85</v>
      </c>
      <c r="C9" s="90">
        <v>141.62</v>
      </c>
      <c r="D9" s="90">
        <v>141.62</v>
      </c>
      <c r="E9" s="90">
        <v>0</v>
      </c>
      <c r="F9" s="90">
        <v>365.97</v>
      </c>
      <c r="G9" s="90">
        <v>365.97</v>
      </c>
      <c r="H9" s="90">
        <v>0</v>
      </c>
      <c r="I9" s="99">
        <f t="shared" si="0"/>
        <v>1.5841689026973593</v>
      </c>
      <c r="J9" s="97">
        <f t="shared" si="1"/>
        <v>1.5841689026973593</v>
      </c>
      <c r="K9" s="98">
        <f t="shared" si="2"/>
        <v>0</v>
      </c>
    </row>
    <row r="10" spans="1:11" ht="18.75" customHeight="1">
      <c r="A10" s="95" t="s">
        <v>8</v>
      </c>
      <c r="B10" s="95" t="s">
        <v>76</v>
      </c>
      <c r="C10" s="90">
        <v>141.62</v>
      </c>
      <c r="D10" s="90">
        <v>141.62</v>
      </c>
      <c r="E10" s="90">
        <v>0</v>
      </c>
      <c r="F10" s="90">
        <v>170.1</v>
      </c>
      <c r="G10" s="90">
        <v>170.1</v>
      </c>
      <c r="H10" s="90">
        <v>0</v>
      </c>
      <c r="I10" s="99">
        <f t="shared" si="0"/>
        <v>0.20110153933060293</v>
      </c>
      <c r="J10" s="97">
        <f t="shared" si="1"/>
        <v>0.20110153933060293</v>
      </c>
      <c r="K10" s="98">
        <f t="shared" si="2"/>
        <v>0</v>
      </c>
    </row>
    <row r="11" spans="1:11" ht="27.75" customHeight="1">
      <c r="A11" s="95" t="s">
        <v>48</v>
      </c>
      <c r="B11" s="95" t="s">
        <v>33</v>
      </c>
      <c r="C11" s="90">
        <v>0</v>
      </c>
      <c r="D11" s="90">
        <v>0</v>
      </c>
      <c r="E11" s="90">
        <v>0</v>
      </c>
      <c r="F11" s="90">
        <v>139.91</v>
      </c>
      <c r="G11" s="90">
        <v>139.91</v>
      </c>
      <c r="H11" s="90">
        <v>0</v>
      </c>
      <c r="I11" s="99">
        <f t="shared" si="0"/>
        <v>0</v>
      </c>
      <c r="J11" s="97">
        <f t="shared" si="1"/>
        <v>0</v>
      </c>
      <c r="K11" s="98">
        <f t="shared" si="2"/>
        <v>0</v>
      </c>
    </row>
    <row r="12" spans="1:11" ht="27.75" customHeight="1">
      <c r="A12" s="95" t="s">
        <v>7</v>
      </c>
      <c r="B12" s="95" t="s">
        <v>51</v>
      </c>
      <c r="C12" s="90">
        <v>0</v>
      </c>
      <c r="D12" s="90">
        <v>0</v>
      </c>
      <c r="E12" s="90">
        <v>0</v>
      </c>
      <c r="F12" s="90">
        <v>55.96</v>
      </c>
      <c r="G12" s="90">
        <v>55.96</v>
      </c>
      <c r="H12" s="90">
        <v>0</v>
      </c>
      <c r="I12" s="99">
        <f t="shared" si="0"/>
        <v>0</v>
      </c>
      <c r="J12" s="97">
        <f t="shared" si="1"/>
        <v>0</v>
      </c>
      <c r="K12" s="98">
        <f t="shared" si="2"/>
        <v>0</v>
      </c>
    </row>
    <row r="13" spans="1:11" ht="18.75" customHeight="1">
      <c r="A13" s="95" t="s">
        <v>65</v>
      </c>
      <c r="B13" s="95" t="s">
        <v>19</v>
      </c>
      <c r="C13" s="90">
        <v>422.64</v>
      </c>
      <c r="D13" s="90">
        <v>422.64</v>
      </c>
      <c r="E13" s="90">
        <v>0</v>
      </c>
      <c r="F13" s="90">
        <v>640.63</v>
      </c>
      <c r="G13" s="90">
        <v>519.43</v>
      </c>
      <c r="H13" s="90">
        <v>121.2</v>
      </c>
      <c r="I13" s="99">
        <f t="shared" si="0"/>
        <v>0.5157817527919742</v>
      </c>
      <c r="J13" s="97">
        <f t="shared" si="1"/>
        <v>0.2290128714745409</v>
      </c>
      <c r="K13" s="98">
        <f t="shared" si="2"/>
        <v>0</v>
      </c>
    </row>
    <row r="14" spans="1:11" ht="15.75" customHeight="1">
      <c r="A14" s="95" t="s">
        <v>16</v>
      </c>
      <c r="B14" s="95" t="s">
        <v>75</v>
      </c>
      <c r="C14" s="90">
        <v>376.43</v>
      </c>
      <c r="D14" s="90">
        <v>376.43</v>
      </c>
      <c r="E14" s="90">
        <v>0</v>
      </c>
      <c r="F14" s="90">
        <v>588.98</v>
      </c>
      <c r="G14" s="90">
        <v>467.78</v>
      </c>
      <c r="H14" s="90">
        <v>121.2</v>
      </c>
      <c r="I14" s="99">
        <f t="shared" si="0"/>
        <v>0.5646468134845788</v>
      </c>
      <c r="J14" s="97">
        <f t="shared" si="1"/>
        <v>0.24267460085540463</v>
      </c>
      <c r="K14" s="98">
        <f t="shared" si="2"/>
        <v>0</v>
      </c>
    </row>
    <row r="15" spans="1:11" ht="15.75" customHeight="1">
      <c r="A15" s="95" t="s">
        <v>50</v>
      </c>
      <c r="B15" s="95" t="s">
        <v>103</v>
      </c>
      <c r="C15" s="90">
        <v>376.43</v>
      </c>
      <c r="D15" s="90">
        <v>376.43</v>
      </c>
      <c r="E15" s="90">
        <v>0</v>
      </c>
      <c r="F15" s="90">
        <v>588.98</v>
      </c>
      <c r="G15" s="90">
        <v>467.78</v>
      </c>
      <c r="H15" s="90">
        <v>121.2</v>
      </c>
      <c r="I15" s="99">
        <f t="shared" si="0"/>
        <v>0.5646468134845788</v>
      </c>
      <c r="J15" s="97">
        <f t="shared" si="1"/>
        <v>0.24267460085540463</v>
      </c>
      <c r="K15" s="98">
        <f t="shared" si="2"/>
        <v>0</v>
      </c>
    </row>
    <row r="16" spans="1:11" ht="15.75" customHeight="1">
      <c r="A16" s="95" t="s">
        <v>58</v>
      </c>
      <c r="B16" s="95" t="s">
        <v>66</v>
      </c>
      <c r="C16" s="90">
        <v>46.21</v>
      </c>
      <c r="D16" s="90">
        <v>46.21</v>
      </c>
      <c r="E16" s="90">
        <v>0</v>
      </c>
      <c r="F16" s="90">
        <v>51.65</v>
      </c>
      <c r="G16" s="90">
        <v>51.65</v>
      </c>
      <c r="H16" s="90">
        <v>0</v>
      </c>
      <c r="I16" s="99">
        <f t="shared" si="0"/>
        <v>0.11772343648560912</v>
      </c>
      <c r="J16" s="97">
        <f t="shared" si="1"/>
        <v>0.11772343648560912</v>
      </c>
      <c r="K16" s="98">
        <f t="shared" si="2"/>
        <v>0</v>
      </c>
    </row>
    <row r="17" spans="1:11" ht="15.75" customHeight="1">
      <c r="A17" s="95" t="s">
        <v>8</v>
      </c>
      <c r="B17" s="95" t="s">
        <v>11</v>
      </c>
      <c r="C17" s="90">
        <v>41.59</v>
      </c>
      <c r="D17" s="90">
        <v>41.59</v>
      </c>
      <c r="E17" s="90">
        <v>0</v>
      </c>
      <c r="F17" s="90">
        <v>47.06</v>
      </c>
      <c r="G17" s="90">
        <v>47.06</v>
      </c>
      <c r="H17" s="90">
        <v>0</v>
      </c>
      <c r="I17" s="99">
        <f t="shared" si="0"/>
        <v>0.13152200048088478</v>
      </c>
      <c r="J17" s="97">
        <f t="shared" si="1"/>
        <v>0.13152200048088478</v>
      </c>
      <c r="K17" s="98">
        <f t="shared" si="2"/>
        <v>0</v>
      </c>
    </row>
    <row r="18" spans="1:11" ht="18.75" customHeight="1">
      <c r="A18" s="95" t="s">
        <v>79</v>
      </c>
      <c r="B18" s="95" t="s">
        <v>113</v>
      </c>
      <c r="C18" s="90">
        <v>4.62</v>
      </c>
      <c r="D18" s="90">
        <v>4.62</v>
      </c>
      <c r="E18" s="90">
        <v>0</v>
      </c>
      <c r="F18" s="90">
        <v>4.59</v>
      </c>
      <c r="G18" s="90">
        <v>4.59</v>
      </c>
      <c r="H18" s="90">
        <v>0</v>
      </c>
      <c r="I18" s="99">
        <f t="shared" si="0"/>
        <v>-0.006493506493506547</v>
      </c>
      <c r="J18" s="97">
        <f t="shared" si="1"/>
        <v>-0.006493506493506547</v>
      </c>
      <c r="K18" s="98">
        <f t="shared" si="2"/>
        <v>0</v>
      </c>
    </row>
    <row r="19" spans="1:11" ht="15.75" customHeight="1">
      <c r="A19" s="95" t="s">
        <v>54</v>
      </c>
      <c r="B19" s="95" t="s">
        <v>115</v>
      </c>
      <c r="C19" s="90">
        <v>61.57</v>
      </c>
      <c r="D19" s="90">
        <v>61.57</v>
      </c>
      <c r="E19" s="90">
        <v>0</v>
      </c>
      <c r="F19" s="90">
        <v>76.82</v>
      </c>
      <c r="G19" s="90">
        <v>76.82</v>
      </c>
      <c r="H19" s="90">
        <v>0</v>
      </c>
      <c r="I19" s="99">
        <f t="shared" si="0"/>
        <v>0.24768556114991055</v>
      </c>
      <c r="J19" s="97">
        <f t="shared" si="1"/>
        <v>0.24768556114991055</v>
      </c>
      <c r="K19" s="98">
        <f t="shared" si="2"/>
        <v>0</v>
      </c>
    </row>
    <row r="20" spans="1:11" ht="15.75" customHeight="1">
      <c r="A20" s="95" t="s">
        <v>16</v>
      </c>
      <c r="B20" s="95" t="s">
        <v>22</v>
      </c>
      <c r="C20" s="90">
        <v>61.57</v>
      </c>
      <c r="D20" s="90">
        <v>61.57</v>
      </c>
      <c r="E20" s="90">
        <v>0</v>
      </c>
      <c r="F20" s="90">
        <v>76.82</v>
      </c>
      <c r="G20" s="90">
        <v>76.82</v>
      </c>
      <c r="H20" s="90">
        <v>0</v>
      </c>
      <c r="I20" s="99">
        <f t="shared" si="0"/>
        <v>0.24768556114991055</v>
      </c>
      <c r="J20" s="97">
        <f t="shared" si="1"/>
        <v>0.24768556114991055</v>
      </c>
      <c r="K20" s="98">
        <f t="shared" si="2"/>
        <v>0</v>
      </c>
    </row>
    <row r="21" spans="1:11" ht="15.75" customHeight="1">
      <c r="A21" s="95" t="s">
        <v>50</v>
      </c>
      <c r="B21" s="95" t="s">
        <v>134</v>
      </c>
      <c r="C21" s="90">
        <v>38.54</v>
      </c>
      <c r="D21" s="90">
        <v>38.54</v>
      </c>
      <c r="E21" s="90">
        <v>0</v>
      </c>
      <c r="F21" s="90">
        <v>48.27</v>
      </c>
      <c r="G21" s="90">
        <v>48.27</v>
      </c>
      <c r="H21" s="90">
        <v>0</v>
      </c>
      <c r="I21" s="99">
        <f t="shared" si="0"/>
        <v>0.25246497145822533</v>
      </c>
      <c r="J21" s="97">
        <f t="shared" si="1"/>
        <v>0.25246497145822533</v>
      </c>
      <c r="K21" s="98">
        <f t="shared" si="2"/>
        <v>0</v>
      </c>
    </row>
    <row r="22" spans="1:11" ht="15.75" customHeight="1">
      <c r="A22" s="95" t="s">
        <v>8</v>
      </c>
      <c r="B22" s="95" t="s">
        <v>36</v>
      </c>
      <c r="C22" s="90">
        <v>23.03</v>
      </c>
      <c r="D22" s="90">
        <v>23.03</v>
      </c>
      <c r="E22" s="90">
        <v>0</v>
      </c>
      <c r="F22" s="90">
        <v>28.55</v>
      </c>
      <c r="G22" s="90">
        <v>28.55</v>
      </c>
      <c r="H22" s="90">
        <v>0</v>
      </c>
      <c r="I22" s="99">
        <f t="shared" si="0"/>
        <v>0.23968736430742507</v>
      </c>
      <c r="J22" s="97">
        <f t="shared" si="1"/>
        <v>0.23968736430742507</v>
      </c>
      <c r="K22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118</v>
      </c>
      <c r="B2" s="8"/>
      <c r="C2" s="8"/>
      <c r="D2" s="8"/>
    </row>
    <row r="3" spans="2:4" ht="10.5" customHeight="1">
      <c r="B3" s="3"/>
      <c r="D3" s="13" t="s">
        <v>78</v>
      </c>
    </row>
    <row r="4" spans="1:4" ht="23.25" customHeight="1">
      <c r="A4" s="59" t="s">
        <v>53</v>
      </c>
      <c r="B4" s="60"/>
      <c r="C4" s="111" t="s">
        <v>98</v>
      </c>
      <c r="D4" s="109" t="s">
        <v>84</v>
      </c>
    </row>
    <row r="5" spans="1:4" ht="19.5" customHeight="1">
      <c r="A5" s="51" t="s">
        <v>133</v>
      </c>
      <c r="B5" s="64" t="s">
        <v>112</v>
      </c>
      <c r="C5" s="111"/>
      <c r="D5" s="110"/>
    </row>
    <row r="6" spans="1:6" ht="19.5" customHeight="1">
      <c r="A6" s="50" t="s">
        <v>96</v>
      </c>
      <c r="B6" s="50" t="s">
        <v>96</v>
      </c>
      <c r="C6" s="65" t="s">
        <v>96</v>
      </c>
      <c r="D6" s="50" t="s">
        <v>96</v>
      </c>
      <c r="E6" s="10"/>
      <c r="F6" s="10"/>
    </row>
    <row r="7" spans="1:6" ht="15.75" customHeight="1">
      <c r="A7" s="103"/>
      <c r="B7" s="100" t="s">
        <v>32</v>
      </c>
      <c r="C7" s="101">
        <v>962.22</v>
      </c>
      <c r="D7" s="102"/>
      <c r="E7" s="11"/>
      <c r="F7" s="11"/>
    </row>
    <row r="8" spans="1:4" ht="15.75" customHeight="1">
      <c r="A8" s="103" t="s">
        <v>109</v>
      </c>
      <c r="B8" s="100" t="s">
        <v>82</v>
      </c>
      <c r="C8" s="101">
        <v>684.26</v>
      </c>
      <c r="D8" s="102"/>
    </row>
    <row r="9" spans="1:4" ht="15.75" customHeight="1">
      <c r="A9" s="103" t="s">
        <v>10</v>
      </c>
      <c r="B9" s="100" t="s">
        <v>117</v>
      </c>
      <c r="C9" s="101">
        <v>215.23</v>
      </c>
      <c r="D9" s="102"/>
    </row>
    <row r="10" spans="1:4" ht="15.75" customHeight="1">
      <c r="A10" s="103" t="s">
        <v>52</v>
      </c>
      <c r="B10" s="100" t="s">
        <v>71</v>
      </c>
      <c r="C10" s="101">
        <v>31.96</v>
      </c>
      <c r="D10" s="102"/>
    </row>
    <row r="11" spans="1:4" ht="15.75" customHeight="1">
      <c r="A11" s="103" t="s">
        <v>120</v>
      </c>
      <c r="B11" s="100" t="s">
        <v>29</v>
      </c>
      <c r="C11" s="101">
        <v>258.92</v>
      </c>
      <c r="D11" s="102"/>
    </row>
    <row r="12" spans="1:4" ht="15.75" customHeight="1">
      <c r="A12" s="103" t="s">
        <v>94</v>
      </c>
      <c r="B12" s="100" t="s">
        <v>40</v>
      </c>
      <c r="C12" s="101">
        <v>178.15</v>
      </c>
      <c r="D12" s="102"/>
    </row>
    <row r="13" spans="1:4" ht="15.75" customHeight="1">
      <c r="A13" s="103" t="s">
        <v>81</v>
      </c>
      <c r="B13" s="100" t="s">
        <v>97</v>
      </c>
      <c r="C13" s="101">
        <v>1.06</v>
      </c>
      <c r="D13" s="102"/>
    </row>
    <row r="14" spans="1:4" ht="15.75" customHeight="1">
      <c r="A14" s="103" t="s">
        <v>46</v>
      </c>
      <c r="B14" s="100" t="s">
        <v>68</v>
      </c>
      <c r="C14" s="101">
        <v>1.06</v>
      </c>
      <c r="D14" s="102"/>
    </row>
    <row r="15" spans="1:4" ht="15.75" customHeight="1">
      <c r="A15" s="103" t="s">
        <v>41</v>
      </c>
      <c r="B15" s="100" t="s">
        <v>2</v>
      </c>
      <c r="C15" s="101">
        <v>276.9</v>
      </c>
      <c r="D15" s="102"/>
    </row>
    <row r="16" spans="1:4" ht="15.75" customHeight="1">
      <c r="A16" s="103" t="s">
        <v>59</v>
      </c>
      <c r="B16" s="100" t="s">
        <v>102</v>
      </c>
      <c r="C16" s="101">
        <v>8.22</v>
      </c>
      <c r="D16" s="102"/>
    </row>
    <row r="17" spans="1:4" ht="15.75" customHeight="1">
      <c r="A17" s="103" t="s">
        <v>15</v>
      </c>
      <c r="B17" s="100" t="s">
        <v>43</v>
      </c>
      <c r="C17" s="101">
        <v>160.82</v>
      </c>
      <c r="D17" s="102"/>
    </row>
    <row r="18" spans="1:4" ht="15.75" customHeight="1">
      <c r="A18" s="103" t="s">
        <v>57</v>
      </c>
      <c r="B18" s="100" t="s">
        <v>28</v>
      </c>
      <c r="C18" s="101">
        <v>0.81</v>
      </c>
      <c r="D18" s="102"/>
    </row>
    <row r="19" spans="1:4" ht="15.75" customHeight="1">
      <c r="A19" s="103" t="s">
        <v>27</v>
      </c>
      <c r="B19" s="100" t="s">
        <v>110</v>
      </c>
      <c r="C19" s="101">
        <v>48.27</v>
      </c>
      <c r="D19" s="102"/>
    </row>
    <row r="20" spans="1:4" ht="15.75" customHeight="1">
      <c r="A20" s="103" t="s">
        <v>70</v>
      </c>
      <c r="B20" s="100" t="s">
        <v>61</v>
      </c>
      <c r="C20" s="101">
        <v>28.55</v>
      </c>
      <c r="D20" s="102"/>
    </row>
    <row r="21" spans="1:4" ht="15.75" customHeight="1">
      <c r="A21" s="103" t="s">
        <v>128</v>
      </c>
      <c r="B21" s="100" t="s">
        <v>47</v>
      </c>
      <c r="C21" s="101">
        <v>30.23</v>
      </c>
      <c r="D21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78</v>
      </c>
    </row>
    <row r="4" spans="1:11" ht="23.25" customHeight="1">
      <c r="A4" s="59" t="s">
        <v>53</v>
      </c>
      <c r="B4" s="60"/>
      <c r="C4" s="56" t="s">
        <v>107</v>
      </c>
      <c r="D4" s="56"/>
      <c r="E4" s="56"/>
      <c r="F4" s="55" t="s">
        <v>98</v>
      </c>
      <c r="G4" s="57"/>
      <c r="H4" s="12"/>
      <c r="I4" s="12" t="s">
        <v>17</v>
      </c>
      <c r="J4" s="12"/>
      <c r="K4" s="58"/>
    </row>
    <row r="5" spans="1:11" ht="19.5" customHeight="1">
      <c r="A5" s="51" t="s">
        <v>133</v>
      </c>
      <c r="B5" s="54" t="s">
        <v>44</v>
      </c>
      <c r="C5" s="52" t="s">
        <v>32</v>
      </c>
      <c r="D5" s="53" t="s">
        <v>9</v>
      </c>
      <c r="E5" s="52" t="s">
        <v>87</v>
      </c>
      <c r="F5" s="52" t="s">
        <v>32</v>
      </c>
      <c r="G5" s="53" t="s">
        <v>9</v>
      </c>
      <c r="H5" s="52" t="s">
        <v>87</v>
      </c>
      <c r="I5" s="52" t="s">
        <v>32</v>
      </c>
      <c r="J5" s="53" t="s">
        <v>9</v>
      </c>
      <c r="K5" s="61" t="s">
        <v>87</v>
      </c>
    </row>
    <row r="6" spans="1:13" ht="19.5" customHeight="1">
      <c r="A6" s="65" t="s">
        <v>96</v>
      </c>
      <c r="B6" s="50" t="s">
        <v>96</v>
      </c>
      <c r="C6" s="50" t="s">
        <v>96</v>
      </c>
      <c r="D6" s="50" t="s">
        <v>96</v>
      </c>
      <c r="E6" s="65" t="s">
        <v>96</v>
      </c>
      <c r="F6" s="50" t="s">
        <v>96</v>
      </c>
      <c r="G6" s="50" t="s">
        <v>96</v>
      </c>
      <c r="H6" s="50" t="s">
        <v>96</v>
      </c>
      <c r="I6" s="50" t="s">
        <v>96</v>
      </c>
      <c r="J6" s="50" t="s">
        <v>96</v>
      </c>
      <c r="K6" s="50" t="s">
        <v>96</v>
      </c>
      <c r="L6" s="10"/>
      <c r="M6" s="10"/>
    </row>
    <row r="7" spans="1:13" ht="15.75" customHeight="1">
      <c r="A7" s="95"/>
      <c r="B7" s="95"/>
      <c r="C7" s="90"/>
      <c r="D7" s="90"/>
      <c r="E7" s="90"/>
      <c r="F7" s="90"/>
      <c r="G7" s="90"/>
      <c r="H7" s="90"/>
      <c r="I7" s="99">
        <f>IF(C7&gt;0,(F7-C7)/C7,0)</f>
        <v>0</v>
      </c>
      <c r="J7" s="97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4" t="s">
        <v>127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78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89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78" t="s">
        <v>53</v>
      </c>
      <c r="B5" s="108" t="s">
        <v>119</v>
      </c>
      <c r="C5" s="79" t="s">
        <v>53</v>
      </c>
      <c r="D5" s="32" t="s">
        <v>119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78"/>
      <c r="B6" s="80"/>
      <c r="C6" s="79"/>
      <c r="D6" s="63" t="s">
        <v>80</v>
      </c>
      <c r="E6" s="66" t="s">
        <v>93</v>
      </c>
      <c r="F6" s="85" t="s">
        <v>91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4</v>
      </c>
      <c r="B7" s="104">
        <v>1083.42</v>
      </c>
      <c r="C7" s="86" t="s">
        <v>23</v>
      </c>
      <c r="D7" s="87">
        <f aca="true" t="shared" si="0" ref="D7:D34">E7+F7</f>
        <v>0</v>
      </c>
      <c r="E7" s="90">
        <v>0</v>
      </c>
      <c r="F7" s="9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90</v>
      </c>
      <c r="B8" s="93">
        <v>0</v>
      </c>
      <c r="C8" s="86" t="s">
        <v>56</v>
      </c>
      <c r="D8" s="87">
        <f t="shared" si="0"/>
        <v>0</v>
      </c>
      <c r="E8" s="90">
        <v>0</v>
      </c>
      <c r="F8" s="9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8"/>
      <c r="B9" s="68"/>
      <c r="C9" s="47" t="s">
        <v>12</v>
      </c>
      <c r="D9" s="87">
        <f t="shared" si="0"/>
        <v>0</v>
      </c>
      <c r="E9" s="90">
        <v>0</v>
      </c>
      <c r="F9" s="9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8"/>
      <c r="B10" s="26"/>
      <c r="C10" s="47" t="s">
        <v>63</v>
      </c>
      <c r="D10" s="87">
        <f t="shared" si="0"/>
        <v>0</v>
      </c>
      <c r="E10" s="90">
        <v>0</v>
      </c>
      <c r="F10" s="9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106</v>
      </c>
      <c r="D11" s="87">
        <f t="shared" si="0"/>
        <v>0</v>
      </c>
      <c r="E11" s="90">
        <v>0</v>
      </c>
      <c r="F11" s="9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45</v>
      </c>
      <c r="D12" s="87">
        <f t="shared" si="0"/>
        <v>0</v>
      </c>
      <c r="E12" s="90">
        <v>0</v>
      </c>
      <c r="F12" s="9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86</v>
      </c>
      <c r="D13" s="87">
        <f t="shared" si="0"/>
        <v>0</v>
      </c>
      <c r="E13" s="90">
        <v>0</v>
      </c>
      <c r="F13" s="9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100</v>
      </c>
      <c r="D14" s="87">
        <f t="shared" si="0"/>
        <v>365.97</v>
      </c>
      <c r="E14" s="90">
        <v>365.97</v>
      </c>
      <c r="F14" s="9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131</v>
      </c>
      <c r="D15" s="87">
        <f t="shared" si="0"/>
        <v>0</v>
      </c>
      <c r="E15" s="90">
        <v>0</v>
      </c>
      <c r="F15" s="9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19</v>
      </c>
      <c r="D16" s="87">
        <f t="shared" si="0"/>
        <v>640.63</v>
      </c>
      <c r="E16" s="90">
        <v>640.63</v>
      </c>
      <c r="F16" s="9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67</v>
      </c>
      <c r="D17" s="87">
        <f t="shared" si="0"/>
        <v>0</v>
      </c>
      <c r="E17" s="90">
        <v>0</v>
      </c>
      <c r="F17" s="9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64</v>
      </c>
      <c r="D18" s="87">
        <f t="shared" si="0"/>
        <v>0</v>
      </c>
      <c r="E18" s="90">
        <v>0</v>
      </c>
      <c r="F18" s="9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14</v>
      </c>
      <c r="D19" s="87">
        <f t="shared" si="0"/>
        <v>0</v>
      </c>
      <c r="E19" s="90">
        <v>0</v>
      </c>
      <c r="F19" s="9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122</v>
      </c>
      <c r="D20" s="87">
        <f t="shared" si="0"/>
        <v>0</v>
      </c>
      <c r="E20" s="90">
        <v>0</v>
      </c>
      <c r="F20" s="9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13</v>
      </c>
      <c r="D21" s="87">
        <f t="shared" si="0"/>
        <v>0</v>
      </c>
      <c r="E21" s="90">
        <v>0</v>
      </c>
      <c r="F21" s="9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31</v>
      </c>
      <c r="D22" s="87">
        <f t="shared" si="0"/>
        <v>0</v>
      </c>
      <c r="E22" s="90">
        <v>0</v>
      </c>
      <c r="F22" s="9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99</v>
      </c>
      <c r="D23" s="87">
        <f t="shared" si="0"/>
        <v>0</v>
      </c>
      <c r="E23" s="90">
        <v>0</v>
      </c>
      <c r="F23" s="9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38</v>
      </c>
      <c r="D24" s="87">
        <f t="shared" si="0"/>
        <v>0</v>
      </c>
      <c r="E24" s="90">
        <v>0</v>
      </c>
      <c r="F24" s="9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88</v>
      </c>
      <c r="D25" s="87">
        <f t="shared" si="0"/>
        <v>0</v>
      </c>
      <c r="E25" s="90">
        <v>0</v>
      </c>
      <c r="F25" s="9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115</v>
      </c>
      <c r="D26" s="87">
        <f t="shared" si="0"/>
        <v>76.82</v>
      </c>
      <c r="E26" s="90">
        <v>76.82</v>
      </c>
      <c r="F26" s="9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37</v>
      </c>
      <c r="D27" s="87">
        <f t="shared" si="0"/>
        <v>0</v>
      </c>
      <c r="E27" s="90">
        <v>0</v>
      </c>
      <c r="F27" s="9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25</v>
      </c>
      <c r="D28" s="87">
        <f t="shared" si="0"/>
        <v>0</v>
      </c>
      <c r="E28" s="90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126</v>
      </c>
      <c r="D29" s="87">
        <f t="shared" si="0"/>
        <v>0</v>
      </c>
      <c r="E29" s="90">
        <v>0</v>
      </c>
      <c r="F29" s="9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7">
        <f t="shared" si="0"/>
        <v>0</v>
      </c>
      <c r="E30" s="90">
        <v>0</v>
      </c>
      <c r="F30" s="9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125</v>
      </c>
      <c r="D31" s="87">
        <f t="shared" si="0"/>
        <v>0</v>
      </c>
      <c r="E31" s="90">
        <v>0</v>
      </c>
      <c r="F31" s="9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49</v>
      </c>
      <c r="D32" s="87">
        <f t="shared" si="0"/>
        <v>0</v>
      </c>
      <c r="E32" s="90">
        <v>0</v>
      </c>
      <c r="F32" s="9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123</v>
      </c>
      <c r="D33" s="87">
        <f t="shared" si="0"/>
        <v>0</v>
      </c>
      <c r="E33" s="90">
        <v>0</v>
      </c>
      <c r="F33" s="9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42</v>
      </c>
      <c r="D34" s="87">
        <f t="shared" si="0"/>
        <v>0</v>
      </c>
      <c r="E34" s="90">
        <v>0</v>
      </c>
      <c r="F34" s="9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30</v>
      </c>
      <c r="B36" s="89">
        <f>SUM(B7:B8)</f>
        <v>1083.42</v>
      </c>
      <c r="C36" s="47" t="s">
        <v>26</v>
      </c>
      <c r="D36" s="72">
        <f>SUM(D7:D34)</f>
        <v>1083.42</v>
      </c>
      <c r="E36" s="72">
        <f>SUM(E7:E34)</f>
        <v>1083.42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3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78</v>
      </c>
    </row>
    <row r="4" spans="1:7" ht="23.25" customHeight="1">
      <c r="A4" s="59" t="s">
        <v>53</v>
      </c>
      <c r="B4" s="60"/>
      <c r="C4" s="81" t="s">
        <v>30</v>
      </c>
      <c r="D4" s="83" t="s">
        <v>93</v>
      </c>
      <c r="E4" s="83" t="s">
        <v>77</v>
      </c>
      <c r="F4" s="83" t="s">
        <v>132</v>
      </c>
      <c r="G4" s="82" t="s">
        <v>92</v>
      </c>
    </row>
    <row r="5" spans="1:7" ht="19.5" customHeight="1">
      <c r="A5" s="51" t="s">
        <v>133</v>
      </c>
      <c r="B5" s="64" t="s">
        <v>44</v>
      </c>
      <c r="C5" s="81"/>
      <c r="D5" s="83"/>
      <c r="E5" s="83"/>
      <c r="F5" s="83"/>
      <c r="G5" s="82"/>
    </row>
    <row r="6" spans="1:9" ht="19.5" customHeight="1">
      <c r="A6" s="65" t="s">
        <v>96</v>
      </c>
      <c r="B6" s="50" t="s">
        <v>96</v>
      </c>
      <c r="C6" s="50" t="s">
        <v>96</v>
      </c>
      <c r="D6" s="50" t="s">
        <v>96</v>
      </c>
      <c r="E6" s="50" t="s">
        <v>96</v>
      </c>
      <c r="F6" s="50" t="s">
        <v>96</v>
      </c>
      <c r="G6" s="50" t="s">
        <v>96</v>
      </c>
      <c r="H6" s="10"/>
      <c r="I6" s="10"/>
    </row>
    <row r="7" spans="1:9" ht="15.75" customHeight="1">
      <c r="A7" s="95"/>
      <c r="B7" s="103" t="s">
        <v>32</v>
      </c>
      <c r="C7" s="107">
        <v>6564.59</v>
      </c>
      <c r="D7" s="105">
        <v>1083.42</v>
      </c>
      <c r="E7" s="105">
        <v>0</v>
      </c>
      <c r="F7" s="105">
        <v>0</v>
      </c>
      <c r="G7" s="106">
        <v>5481.17</v>
      </c>
      <c r="H7" s="11"/>
      <c r="I7" s="11"/>
    </row>
    <row r="8" spans="1:7" ht="15.75" customHeight="1">
      <c r="A8" s="95" t="s">
        <v>34</v>
      </c>
      <c r="B8" s="103" t="s">
        <v>100</v>
      </c>
      <c r="C8" s="107">
        <v>365.97</v>
      </c>
      <c r="D8" s="105">
        <v>365.97</v>
      </c>
      <c r="E8" s="105">
        <v>0</v>
      </c>
      <c r="F8" s="105">
        <v>0</v>
      </c>
      <c r="G8" s="106">
        <v>0</v>
      </c>
    </row>
    <row r="9" spans="1:7" ht="15.75" customHeight="1">
      <c r="A9" s="95" t="s">
        <v>111</v>
      </c>
      <c r="B9" s="103" t="s">
        <v>85</v>
      </c>
      <c r="C9" s="107">
        <v>365.97</v>
      </c>
      <c r="D9" s="105">
        <v>365.97</v>
      </c>
      <c r="E9" s="105">
        <v>0</v>
      </c>
      <c r="F9" s="105">
        <v>0</v>
      </c>
      <c r="G9" s="106">
        <v>0</v>
      </c>
    </row>
    <row r="10" spans="1:7" ht="15.75" customHeight="1">
      <c r="A10" s="95" t="s">
        <v>18</v>
      </c>
      <c r="B10" s="103" t="s">
        <v>76</v>
      </c>
      <c r="C10" s="107">
        <v>170.1</v>
      </c>
      <c r="D10" s="105">
        <v>170.1</v>
      </c>
      <c r="E10" s="105">
        <v>0</v>
      </c>
      <c r="F10" s="105">
        <v>0</v>
      </c>
      <c r="G10" s="106">
        <v>0</v>
      </c>
    </row>
    <row r="11" spans="1:7" ht="18.75" customHeight="1">
      <c r="A11" s="95" t="s">
        <v>60</v>
      </c>
      <c r="B11" s="103" t="s">
        <v>33</v>
      </c>
      <c r="C11" s="107">
        <v>139.91</v>
      </c>
      <c r="D11" s="105">
        <v>139.91</v>
      </c>
      <c r="E11" s="105">
        <v>0</v>
      </c>
      <c r="F11" s="105">
        <v>0</v>
      </c>
      <c r="G11" s="106">
        <v>0</v>
      </c>
    </row>
    <row r="12" spans="1:7" ht="15.75" customHeight="1">
      <c r="A12" s="95" t="s">
        <v>20</v>
      </c>
      <c r="B12" s="103" t="s">
        <v>51</v>
      </c>
      <c r="C12" s="107">
        <v>55.96</v>
      </c>
      <c r="D12" s="105">
        <v>55.96</v>
      </c>
      <c r="E12" s="105">
        <v>0</v>
      </c>
      <c r="F12" s="105">
        <v>0</v>
      </c>
      <c r="G12" s="106">
        <v>0</v>
      </c>
    </row>
    <row r="13" spans="1:7" ht="15.75" customHeight="1">
      <c r="A13" s="95" t="s">
        <v>65</v>
      </c>
      <c r="B13" s="103" t="s">
        <v>19</v>
      </c>
      <c r="C13" s="107">
        <v>6076.26</v>
      </c>
      <c r="D13" s="105">
        <v>640.63</v>
      </c>
      <c r="E13" s="105">
        <v>0</v>
      </c>
      <c r="F13" s="105">
        <v>0</v>
      </c>
      <c r="G13" s="106">
        <v>5435.63</v>
      </c>
    </row>
    <row r="14" spans="1:7" ht="15.75" customHeight="1">
      <c r="A14" s="95" t="s">
        <v>74</v>
      </c>
      <c r="B14" s="103" t="s">
        <v>75</v>
      </c>
      <c r="C14" s="107">
        <v>6024.61</v>
      </c>
      <c r="D14" s="105">
        <v>588.98</v>
      </c>
      <c r="E14" s="105">
        <v>0</v>
      </c>
      <c r="F14" s="105">
        <v>0</v>
      </c>
      <c r="G14" s="106">
        <v>5435.63</v>
      </c>
    </row>
    <row r="15" spans="1:7" ht="15.75" customHeight="1">
      <c r="A15" s="95" t="s">
        <v>101</v>
      </c>
      <c r="B15" s="103" t="s">
        <v>103</v>
      </c>
      <c r="C15" s="107">
        <v>6024.61</v>
      </c>
      <c r="D15" s="105">
        <v>588.98</v>
      </c>
      <c r="E15" s="105">
        <v>0</v>
      </c>
      <c r="F15" s="105">
        <v>0</v>
      </c>
      <c r="G15" s="106">
        <v>5435.63</v>
      </c>
    </row>
    <row r="16" spans="1:7" ht="15.75" customHeight="1">
      <c r="A16" s="95" t="s">
        <v>35</v>
      </c>
      <c r="B16" s="103" t="s">
        <v>66</v>
      </c>
      <c r="C16" s="107">
        <v>51.65</v>
      </c>
      <c r="D16" s="105">
        <v>51.65</v>
      </c>
      <c r="E16" s="105">
        <v>0</v>
      </c>
      <c r="F16" s="105">
        <v>0</v>
      </c>
      <c r="G16" s="106">
        <v>0</v>
      </c>
    </row>
    <row r="17" spans="1:7" ht="15.75" customHeight="1">
      <c r="A17" s="95" t="s">
        <v>39</v>
      </c>
      <c r="B17" s="103" t="s">
        <v>11</v>
      </c>
      <c r="C17" s="107">
        <v>47.06</v>
      </c>
      <c r="D17" s="105">
        <v>47.06</v>
      </c>
      <c r="E17" s="105">
        <v>0</v>
      </c>
      <c r="F17" s="105">
        <v>0</v>
      </c>
      <c r="G17" s="106">
        <v>0</v>
      </c>
    </row>
    <row r="18" spans="1:7" ht="15.75" customHeight="1">
      <c r="A18" s="95" t="s">
        <v>114</v>
      </c>
      <c r="B18" s="103" t="s">
        <v>113</v>
      </c>
      <c r="C18" s="107">
        <v>4.59</v>
      </c>
      <c r="D18" s="105">
        <v>4.59</v>
      </c>
      <c r="E18" s="105">
        <v>0</v>
      </c>
      <c r="F18" s="105">
        <v>0</v>
      </c>
      <c r="G18" s="106">
        <v>0</v>
      </c>
    </row>
    <row r="19" spans="1:7" ht="15.75" customHeight="1">
      <c r="A19" s="95" t="s">
        <v>54</v>
      </c>
      <c r="B19" s="103" t="s">
        <v>115</v>
      </c>
      <c r="C19" s="107">
        <v>122.36</v>
      </c>
      <c r="D19" s="105">
        <v>76.82</v>
      </c>
      <c r="E19" s="105">
        <v>0</v>
      </c>
      <c r="F19" s="105">
        <v>0</v>
      </c>
      <c r="G19" s="106">
        <v>45.54</v>
      </c>
    </row>
    <row r="20" spans="1:7" ht="15.75" customHeight="1">
      <c r="A20" s="95" t="s">
        <v>72</v>
      </c>
      <c r="B20" s="103" t="s">
        <v>22</v>
      </c>
      <c r="C20" s="107">
        <v>122.36</v>
      </c>
      <c r="D20" s="105">
        <v>76.82</v>
      </c>
      <c r="E20" s="105">
        <v>0</v>
      </c>
      <c r="F20" s="105">
        <v>0</v>
      </c>
      <c r="G20" s="106">
        <v>45.54</v>
      </c>
    </row>
    <row r="21" spans="1:7" ht="15.75" customHeight="1">
      <c r="A21" s="95" t="s">
        <v>104</v>
      </c>
      <c r="B21" s="103" t="s">
        <v>134</v>
      </c>
      <c r="C21" s="107">
        <v>80.45</v>
      </c>
      <c r="D21" s="105">
        <v>48.27</v>
      </c>
      <c r="E21" s="105">
        <v>0</v>
      </c>
      <c r="F21" s="105">
        <v>0</v>
      </c>
      <c r="G21" s="106">
        <v>32.18</v>
      </c>
    </row>
    <row r="22" spans="1:7" ht="15.75" customHeight="1">
      <c r="A22" s="95" t="s">
        <v>129</v>
      </c>
      <c r="B22" s="103" t="s">
        <v>36</v>
      </c>
      <c r="C22" s="107">
        <v>41.91</v>
      </c>
      <c r="D22" s="105">
        <v>28.55</v>
      </c>
      <c r="E22" s="105">
        <v>0</v>
      </c>
      <c r="F22" s="105">
        <v>0</v>
      </c>
      <c r="G22" s="106">
        <v>13.36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C26" sqref="C26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6</v>
      </c>
      <c r="B2" s="8"/>
      <c r="C2" s="8"/>
      <c r="D2" s="8"/>
      <c r="E2" s="8"/>
    </row>
    <row r="3" spans="3:5" ht="10.5" customHeight="1">
      <c r="C3" s="3"/>
      <c r="D3" s="3"/>
      <c r="E3" s="13" t="s">
        <v>78</v>
      </c>
    </row>
    <row r="4" spans="1:5" ht="23.25" customHeight="1">
      <c r="A4" s="59" t="s">
        <v>53</v>
      </c>
      <c r="B4" s="60"/>
      <c r="C4" s="81" t="s">
        <v>26</v>
      </c>
      <c r="D4" s="83" t="s">
        <v>9</v>
      </c>
      <c r="E4" s="84" t="s">
        <v>87</v>
      </c>
    </row>
    <row r="5" spans="1:5" ht="19.5" customHeight="1">
      <c r="A5" s="51" t="s">
        <v>133</v>
      </c>
      <c r="B5" s="64" t="s">
        <v>44</v>
      </c>
      <c r="C5" s="81"/>
      <c r="D5" s="83"/>
      <c r="E5" s="84"/>
    </row>
    <row r="6" spans="1:7" ht="19.5" customHeight="1">
      <c r="A6" s="65" t="s">
        <v>96</v>
      </c>
      <c r="B6" s="50" t="s">
        <v>96</v>
      </c>
      <c r="C6" s="50" t="s">
        <v>96</v>
      </c>
      <c r="D6" s="50"/>
      <c r="E6" s="50" t="s">
        <v>96</v>
      </c>
      <c r="F6" s="10"/>
      <c r="G6" s="10"/>
    </row>
    <row r="7" spans="1:7" ht="15.75" customHeight="1">
      <c r="A7" s="95"/>
      <c r="B7" s="103" t="s">
        <v>32</v>
      </c>
      <c r="C7" s="92">
        <v>6564.59</v>
      </c>
      <c r="D7" s="107">
        <v>1904.09</v>
      </c>
      <c r="E7" s="106">
        <v>4660.5</v>
      </c>
      <c r="F7" s="11"/>
      <c r="G7" s="11"/>
    </row>
    <row r="8" spans="1:5" ht="15.75" customHeight="1">
      <c r="A8" s="95" t="s">
        <v>34</v>
      </c>
      <c r="B8" s="103" t="s">
        <v>100</v>
      </c>
      <c r="C8" s="92">
        <v>365.97</v>
      </c>
      <c r="D8" s="107">
        <v>365.97</v>
      </c>
      <c r="E8" s="106">
        <v>0</v>
      </c>
    </row>
    <row r="9" spans="1:5" ht="15.75" customHeight="1">
      <c r="A9" s="95" t="s">
        <v>111</v>
      </c>
      <c r="B9" s="103" t="s">
        <v>85</v>
      </c>
      <c r="C9" s="92">
        <v>365.97</v>
      </c>
      <c r="D9" s="107">
        <v>365.97</v>
      </c>
      <c r="E9" s="106">
        <v>0</v>
      </c>
    </row>
    <row r="10" spans="1:5" ht="15.75" customHeight="1">
      <c r="A10" s="95" t="s">
        <v>18</v>
      </c>
      <c r="B10" s="103" t="s">
        <v>76</v>
      </c>
      <c r="C10" s="92">
        <v>170.1</v>
      </c>
      <c r="D10" s="107">
        <v>170.1</v>
      </c>
      <c r="E10" s="106">
        <v>0</v>
      </c>
    </row>
    <row r="11" spans="1:5" ht="18.75" customHeight="1">
      <c r="A11" s="95" t="s">
        <v>60</v>
      </c>
      <c r="B11" s="103" t="s">
        <v>33</v>
      </c>
      <c r="C11" s="92">
        <v>139.91</v>
      </c>
      <c r="D11" s="107">
        <v>139.91</v>
      </c>
      <c r="E11" s="106">
        <v>0</v>
      </c>
    </row>
    <row r="12" spans="1:5" ht="15.75" customHeight="1">
      <c r="A12" s="95" t="s">
        <v>20</v>
      </c>
      <c r="B12" s="103" t="s">
        <v>51</v>
      </c>
      <c r="C12" s="92">
        <v>55.96</v>
      </c>
      <c r="D12" s="107">
        <v>55.96</v>
      </c>
      <c r="E12" s="106">
        <v>0</v>
      </c>
    </row>
    <row r="13" spans="1:5" ht="15.75" customHeight="1">
      <c r="A13" s="95" t="s">
        <v>65</v>
      </c>
      <c r="B13" s="103" t="s">
        <v>19</v>
      </c>
      <c r="C13" s="92">
        <v>6076.26</v>
      </c>
      <c r="D13" s="107">
        <v>1415.76</v>
      </c>
      <c r="E13" s="106">
        <v>4660.5</v>
      </c>
    </row>
    <row r="14" spans="1:5" ht="15.75" customHeight="1">
      <c r="A14" s="95" t="s">
        <v>74</v>
      </c>
      <c r="B14" s="103" t="s">
        <v>75</v>
      </c>
      <c r="C14" s="92">
        <v>6024.61</v>
      </c>
      <c r="D14" s="107">
        <v>1364.11</v>
      </c>
      <c r="E14" s="106">
        <v>4660.5</v>
      </c>
    </row>
    <row r="15" spans="1:5" ht="15.75" customHeight="1">
      <c r="A15" s="95" t="s">
        <v>101</v>
      </c>
      <c r="B15" s="103" t="s">
        <v>103</v>
      </c>
      <c r="C15" s="92">
        <v>6024.61</v>
      </c>
      <c r="D15" s="107">
        <v>1364.11</v>
      </c>
      <c r="E15" s="106">
        <v>4660.5</v>
      </c>
    </row>
    <row r="16" spans="1:5" ht="15.75" customHeight="1">
      <c r="A16" s="95" t="s">
        <v>35</v>
      </c>
      <c r="B16" s="103" t="s">
        <v>66</v>
      </c>
      <c r="C16" s="92">
        <v>51.65</v>
      </c>
      <c r="D16" s="107">
        <v>51.65</v>
      </c>
      <c r="E16" s="106">
        <v>0</v>
      </c>
    </row>
    <row r="17" spans="1:5" ht="15.75" customHeight="1">
      <c r="A17" s="95" t="s">
        <v>39</v>
      </c>
      <c r="B17" s="103" t="s">
        <v>11</v>
      </c>
      <c r="C17" s="92">
        <v>47.06</v>
      </c>
      <c r="D17" s="107">
        <v>47.06</v>
      </c>
      <c r="E17" s="106">
        <v>0</v>
      </c>
    </row>
    <row r="18" spans="1:5" ht="15.75" customHeight="1">
      <c r="A18" s="95" t="s">
        <v>114</v>
      </c>
      <c r="B18" s="103" t="s">
        <v>113</v>
      </c>
      <c r="C18" s="92">
        <v>4.59</v>
      </c>
      <c r="D18" s="107">
        <v>4.59</v>
      </c>
      <c r="E18" s="106">
        <v>0</v>
      </c>
    </row>
    <row r="19" spans="1:5" ht="15.75" customHeight="1">
      <c r="A19" s="95" t="s">
        <v>54</v>
      </c>
      <c r="B19" s="103" t="s">
        <v>115</v>
      </c>
      <c r="C19" s="92">
        <v>122.36</v>
      </c>
      <c r="D19" s="107">
        <v>122.36</v>
      </c>
      <c r="E19" s="106">
        <v>0</v>
      </c>
    </row>
    <row r="20" spans="1:5" ht="15.75" customHeight="1">
      <c r="A20" s="95" t="s">
        <v>72</v>
      </c>
      <c r="B20" s="103" t="s">
        <v>22</v>
      </c>
      <c r="C20" s="92">
        <v>122.36</v>
      </c>
      <c r="D20" s="107">
        <v>122.36</v>
      </c>
      <c r="E20" s="106">
        <v>0</v>
      </c>
    </row>
    <row r="21" spans="1:5" ht="15.75" customHeight="1">
      <c r="A21" s="95" t="s">
        <v>104</v>
      </c>
      <c r="B21" s="103" t="s">
        <v>134</v>
      </c>
      <c r="C21" s="92">
        <v>80.45</v>
      </c>
      <c r="D21" s="107">
        <v>80.45</v>
      </c>
      <c r="E21" s="106">
        <v>0</v>
      </c>
    </row>
    <row r="22" spans="1:5" ht="15.75" customHeight="1">
      <c r="A22" s="95" t="s">
        <v>129</v>
      </c>
      <c r="B22" s="103" t="s">
        <v>36</v>
      </c>
      <c r="C22" s="92">
        <v>41.91</v>
      </c>
      <c r="D22" s="107">
        <v>41.91</v>
      </c>
      <c r="E22" s="10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JZ3YZXJF</cp:lastModifiedBy>
  <dcterms:modified xsi:type="dcterms:W3CDTF">2016-12-14T10:30:54Z</dcterms:modified>
  <cp:category/>
  <cp:version/>
  <cp:contentType/>
  <cp:contentStatus/>
</cp:coreProperties>
</file>